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bluestep-my.sharepoint.com/personal/kristin_wangensteenberge_bluestep_no/Documents/"/>
    </mc:Choice>
  </mc:AlternateContent>
  <xr:revisionPtr revIDLastSave="0" documentId="8_{B461382F-EE0A-4B11-BE63-00A98B00CC43}" xr6:coauthVersionLast="47" xr6:coauthVersionMax="47" xr10:uidLastSave="{00000000-0000-0000-0000-000000000000}"/>
  <bookViews>
    <workbookView xWindow="-28920" yWindow="1515" windowWidth="29040" windowHeight="15720" activeTab="4" xr2:uid="{00000000-000D-0000-FFFF-FFFF00000000}"/>
  </bookViews>
  <sheets>
    <sheet name="Oversikt" sheetId="1" r:id="rId1"/>
    <sheet name="Månedlige inntekter" sheetId="2" r:id="rId2"/>
    <sheet name="Månedlige utgifter" sheetId="3" r:id="rId3"/>
    <sheet name="Ark 4" sheetId="4" state="hidden" r:id="rId4"/>
    <sheet name="Veiledning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3" l="1"/>
  <c r="H36" i="3"/>
  <c r="D8" i="1" s="1"/>
  <c r="H35" i="3"/>
  <c r="H33" i="3"/>
  <c r="H32" i="3"/>
  <c r="H31" i="3"/>
  <c r="H29" i="3"/>
  <c r="H28" i="3"/>
  <c r="H26" i="3"/>
  <c r="H25" i="3"/>
  <c r="H24" i="3"/>
  <c r="H23" i="3"/>
  <c r="H21" i="3"/>
  <c r="H20" i="3"/>
  <c r="H19" i="3"/>
  <c r="H17" i="3"/>
  <c r="H16" i="3"/>
  <c r="H15" i="3"/>
  <c r="H13" i="3"/>
  <c r="H12" i="3"/>
  <c r="H11" i="3"/>
  <c r="H10" i="3"/>
  <c r="H8" i="3"/>
  <c r="H7" i="3"/>
  <c r="H6" i="3"/>
  <c r="H5" i="3"/>
  <c r="H39" i="3" s="1"/>
  <c r="E9" i="2"/>
  <c r="D4" i="1" s="1"/>
  <c r="E7" i="2"/>
  <c r="D10" i="1" l="1"/>
  <c r="D6" i="1"/>
</calcChain>
</file>

<file path=xl/sharedStrings.xml><?xml version="1.0" encoding="utf-8"?>
<sst xmlns="http://schemas.openxmlformats.org/spreadsheetml/2006/main" count="92" uniqueCount="61">
  <si>
    <t>Månedlige inntekter</t>
  </si>
  <si>
    <t>Månedlige utgifter</t>
  </si>
  <si>
    <t>Hovedinntekt</t>
  </si>
  <si>
    <t>KOSTNADER</t>
  </si>
  <si>
    <t>MÅNED/ÅR</t>
  </si>
  <si>
    <t>KR/MND</t>
  </si>
  <si>
    <t>Annen inntekt</t>
  </si>
  <si>
    <t>Bolig</t>
  </si>
  <si>
    <t>Leie/boliglån</t>
  </si>
  <si>
    <t>MND.</t>
  </si>
  <si>
    <t>Skatt (fyll inn antall %)</t>
  </si>
  <si>
    <t>Strøm&amp;nettleie</t>
  </si>
  <si>
    <t>SUM (NETTO)</t>
  </si>
  <si>
    <t>TV/internett</t>
  </si>
  <si>
    <t>Telefon</t>
  </si>
  <si>
    <t>Oversikt</t>
  </si>
  <si>
    <t>Lån &amp; forsikring</t>
  </si>
  <si>
    <t>Studielån</t>
  </si>
  <si>
    <t>Totale inntekter</t>
  </si>
  <si>
    <t>Kredittkortlån</t>
  </si>
  <si>
    <t>Andre lån</t>
  </si>
  <si>
    <t>Forsikringer</t>
  </si>
  <si>
    <t>ÅR</t>
  </si>
  <si>
    <t>Totale utgifter (- sparing)</t>
  </si>
  <si>
    <t>Underholdning</t>
  </si>
  <si>
    <t>Streamingtjenester</t>
  </si>
  <si>
    <t>Total sparing</t>
  </si>
  <si>
    <t>Avis/magasin</t>
  </si>
  <si>
    <t>NRK-lisens</t>
  </si>
  <si>
    <t>Til gode</t>
  </si>
  <si>
    <t>Mat &amp; drikke</t>
  </si>
  <si>
    <t>Mat</t>
  </si>
  <si>
    <t>Andre dagligvarer</t>
  </si>
  <si>
    <t>Restaurant/kafé/bar</t>
  </si>
  <si>
    <t>Klær &amp; fritid</t>
  </si>
  <si>
    <t>Klær &amp; sko</t>
  </si>
  <si>
    <t>Hygiene &amp; skjønnhet</t>
  </si>
  <si>
    <t>Trening &amp; fritid</t>
  </si>
  <si>
    <t>Diverse</t>
  </si>
  <si>
    <t>Transport</t>
  </si>
  <si>
    <t>Bil</t>
  </si>
  <si>
    <t>Kollektivtransport</t>
  </si>
  <si>
    <t>Annet</t>
  </si>
  <si>
    <t>Foreninger</t>
  </si>
  <si>
    <t>Veldedighet</t>
  </si>
  <si>
    <t>Andre utgifter</t>
  </si>
  <si>
    <t>Sparing</t>
  </si>
  <si>
    <t>BSU</t>
  </si>
  <si>
    <t>Pensjonssparing</t>
  </si>
  <si>
    <t>Veiledning</t>
  </si>
  <si>
    <t>Annen sparing</t>
  </si>
  <si>
    <t xml:space="preserve">Oversikten over ditt forbruk kalkuleres automatisk når du fyller inn inntekter og utgifter. Dersom du har endret mye i inntekts- og utgiftsfanen, må du imidlertid sørge for at formlene i D4, D6, D8 og D10 stemmer. </t>
  </si>
  <si>
    <t>SUM MÅNEDLIGE UTGIFTER</t>
  </si>
  <si>
    <t xml:space="preserve">Antall kroner under hver post er ment som et forslag, og det er meningen at du skal fylle inn det som passer din situasjon best. </t>
  </si>
  <si>
    <t>For å gjøre det, skriver du enkelt og greit inn hvor mye du har i inntekter hver måned.</t>
  </si>
  <si>
    <t xml:space="preserve">Antall kroner under hver post er ment som et forslag, og det er meningen at du skal fylle inn det som passer deg og ditt forbruk best. </t>
  </si>
  <si>
    <r>
      <t xml:space="preserve">For å fylle inn </t>
    </r>
    <r>
      <rPr>
        <b/>
        <sz val="10"/>
        <color rgb="FF1B4949"/>
        <rFont val="Arial"/>
        <family val="2"/>
        <scheme val="major"/>
      </rPr>
      <t>hvor mye du skatter</t>
    </r>
    <r>
      <rPr>
        <sz val="10"/>
        <color rgb="FF1B4949"/>
        <rFont val="Arial"/>
        <family val="2"/>
        <scheme val="major"/>
      </rPr>
      <t>, endrer du antall %. Eventuelt kan du slette %-boksen og heller skrive inn antall kroner i E8. Netto-summen kalkuleres automatisk.</t>
    </r>
  </si>
  <si>
    <r>
      <t xml:space="preserve">For å endre </t>
    </r>
    <r>
      <rPr>
        <b/>
        <sz val="10"/>
        <color rgb="FF1B4949"/>
        <rFont val="Arial"/>
        <family val="2"/>
        <scheme val="major"/>
      </rPr>
      <t>månedlige utgifter</t>
    </r>
    <r>
      <rPr>
        <sz val="10"/>
        <color rgb="FF1B4949"/>
        <rFont val="Arial"/>
        <family val="2"/>
        <scheme val="major"/>
      </rPr>
      <t>, skriver du inn hvor mye du planlegger å bruke</t>
    </r>
    <r>
      <rPr>
        <b/>
        <sz val="10"/>
        <color rgb="FF1B4949"/>
        <rFont val="Arial"/>
        <family val="2"/>
        <scheme val="major"/>
      </rPr>
      <t xml:space="preserve"> </t>
    </r>
    <r>
      <rPr>
        <sz val="10"/>
        <color rgb="FF1B4949"/>
        <rFont val="Arial"/>
        <family val="2"/>
        <scheme val="major"/>
      </rPr>
      <t>under "KOSTNADER". Den samme summen oppgis da automatisk under "KR/MND".</t>
    </r>
  </si>
  <si>
    <r>
      <t xml:space="preserve">Dersom du vil fylle inn </t>
    </r>
    <r>
      <rPr>
        <b/>
        <sz val="10"/>
        <color rgb="FF1B4949"/>
        <rFont val="Arial"/>
        <family val="2"/>
        <scheme val="major"/>
      </rPr>
      <t>utgifter som betales årlig</t>
    </r>
    <r>
      <rPr>
        <sz val="10"/>
        <color rgb="FF1B4949"/>
        <rFont val="Arial"/>
        <family val="2"/>
        <scheme val="major"/>
      </rPr>
      <t>, endrer du fra "MND" til "ÅR" i nedtrekksmenyen. Månedlige kostnader beregnes da automatisk, og oppgis under "KR/MND".</t>
    </r>
  </si>
  <si>
    <r>
      <t xml:space="preserve">Dersom du vil </t>
    </r>
    <r>
      <rPr>
        <b/>
        <sz val="10"/>
        <color rgb="FF1B4949"/>
        <rFont val="Arial"/>
        <family val="2"/>
        <scheme val="major"/>
      </rPr>
      <t>legge til eller slette en utgiftspost</t>
    </r>
    <r>
      <rPr>
        <sz val="10"/>
        <color rgb="FF1B4949"/>
        <rFont val="Arial"/>
        <family val="2"/>
        <scheme val="major"/>
      </rPr>
      <t>, kan du gjøre det. Pass likevel på at formlene forblir korrekte.</t>
    </r>
  </si>
  <si>
    <t>Måned,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</si>
</sst>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kr-414]"/>
    <numFmt numFmtId="165" formatCode="#,##0.00[$ kr]"/>
  </numFmts>
  <fonts count="28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60605D"/>
      <name val="Arial"/>
      <family val="2"/>
    </font>
    <font>
      <b/>
      <sz val="11"/>
      <color rgb="FF666666"/>
      <name val="Arial"/>
      <family val="2"/>
    </font>
    <font>
      <sz val="10"/>
      <color rgb="FF006600"/>
      <name val="Arial"/>
      <family val="2"/>
    </font>
    <font>
      <sz val="12"/>
      <color rgb="FF2F2F2F"/>
      <name val="Arial"/>
      <family val="2"/>
    </font>
    <font>
      <sz val="10"/>
      <name val="Arial"/>
      <family val="2"/>
      <scheme val="major"/>
    </font>
    <font>
      <sz val="10"/>
      <color rgb="FF000000"/>
      <name val="Arial"/>
      <family val="2"/>
      <scheme val="major"/>
    </font>
    <font>
      <sz val="11"/>
      <color rgb="FF60605D"/>
      <name val="Arial"/>
      <family val="2"/>
      <scheme val="major"/>
    </font>
    <font>
      <sz val="20"/>
      <color rgb="FF516D18"/>
      <name val="Arial"/>
      <family val="2"/>
      <scheme val="major"/>
    </font>
    <font>
      <b/>
      <sz val="11"/>
      <color rgb="FF60605D"/>
      <name val="Arial"/>
      <family val="2"/>
      <scheme val="major"/>
    </font>
    <font>
      <b/>
      <sz val="18"/>
      <color theme="7" tint="0.59999389629810485"/>
      <name val="Arial"/>
      <family val="2"/>
      <scheme val="major"/>
    </font>
    <font>
      <b/>
      <sz val="20"/>
      <color theme="7" tint="0.59999389629810485"/>
      <name val="Arial"/>
      <family val="2"/>
      <scheme val="major"/>
    </font>
    <font>
      <b/>
      <sz val="10"/>
      <color theme="7" tint="0.59999389629810485"/>
      <name val="Arial"/>
      <family val="2"/>
      <scheme val="major"/>
    </font>
    <font>
      <b/>
      <sz val="18"/>
      <color theme="7" tint="0.59999389629810485"/>
      <name val="Arial"/>
      <family val="2"/>
    </font>
    <font>
      <b/>
      <sz val="20"/>
      <color theme="7" tint="0.59999389629810485"/>
      <name val="Arial"/>
      <family val="2"/>
    </font>
    <font>
      <b/>
      <sz val="10"/>
      <color theme="7" tint="0.59999389629810485"/>
      <name val="Arial"/>
      <family val="2"/>
    </font>
    <font>
      <b/>
      <sz val="11"/>
      <color theme="7" tint="0.59999389629810485"/>
      <name val="Arial"/>
      <family val="2"/>
    </font>
    <font>
      <b/>
      <sz val="12"/>
      <color rgb="FF1B4949"/>
      <name val="Arial"/>
      <family val="2"/>
      <scheme val="major"/>
    </font>
    <font>
      <b/>
      <sz val="10"/>
      <color rgb="FF1B4949"/>
      <name val="Arial"/>
      <family val="2"/>
      <scheme val="major"/>
    </font>
    <font>
      <sz val="10"/>
      <color rgb="FF1B4949"/>
      <name val="Arial"/>
      <family val="2"/>
      <scheme val="major"/>
    </font>
    <font>
      <b/>
      <sz val="11"/>
      <color rgb="FF1B4949"/>
      <name val="Arial"/>
      <family val="2"/>
      <scheme val="major"/>
    </font>
    <font>
      <sz val="11"/>
      <color rgb="FF1B4949"/>
      <name val="Arial"/>
      <family val="2"/>
      <scheme val="major"/>
    </font>
    <font>
      <sz val="11"/>
      <color rgb="FF1B4949"/>
      <name val="Arial"/>
      <family val="2"/>
    </font>
    <font>
      <sz val="10"/>
      <color rgb="FF1B4949"/>
      <name val="Arial"/>
      <family val="2"/>
    </font>
    <font>
      <b/>
      <sz val="11"/>
      <color rgb="FF1B4949"/>
      <name val="Arial"/>
      <family val="2"/>
    </font>
    <font>
      <b/>
      <sz val="20"/>
      <color rgb="FFFFD38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B4949"/>
        <bgColor rgb="FFFFFFFF"/>
      </patternFill>
    </fill>
    <fill>
      <patternFill patternType="solid">
        <fgColor rgb="FF1B4949"/>
        <bgColor indexed="64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1B4949"/>
      </bottom>
      <diagonal/>
    </border>
    <border>
      <left style="thin">
        <color rgb="FFFFFFFF"/>
      </left>
      <right/>
      <top style="thin">
        <color rgb="FFFFFFFF"/>
      </top>
      <bottom style="thick">
        <color rgb="FF1B4949"/>
      </bottom>
      <diagonal/>
    </border>
    <border>
      <left/>
      <right/>
      <top style="thin">
        <color rgb="FFFFFFFF"/>
      </top>
      <bottom style="thick">
        <color rgb="FF1B4949"/>
      </bottom>
      <diagonal/>
    </border>
    <border>
      <left/>
      <right style="thin">
        <color rgb="FFFFFFFF"/>
      </right>
      <top style="thin">
        <color rgb="FFFFFFFF"/>
      </top>
      <bottom style="thick">
        <color rgb="FF1B4949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6" xfId="0" applyFont="1" applyFill="1" applyBorder="1"/>
    <xf numFmtId="0" fontId="1" fillId="0" borderId="6" xfId="0" applyFont="1" applyBorder="1"/>
    <xf numFmtId="0" fontId="1" fillId="2" borderId="6" xfId="0" applyFont="1" applyFill="1" applyBorder="1" applyAlignment="1">
      <alignment horizontal="right"/>
    </xf>
    <xf numFmtId="0" fontId="2" fillId="0" borderId="0" xfId="0" applyFont="1"/>
    <xf numFmtId="0" fontId="3" fillId="2" borderId="5" xfId="0" applyFont="1" applyFill="1" applyBorder="1"/>
    <xf numFmtId="0" fontId="3" fillId="2" borderId="1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/>
    <xf numFmtId="0" fontId="3" fillId="2" borderId="10" xfId="0" applyFont="1" applyFill="1" applyBorder="1"/>
    <xf numFmtId="0" fontId="3" fillId="2" borderId="6" xfId="0" applyFont="1" applyFill="1" applyBorder="1"/>
    <xf numFmtId="0" fontId="4" fillId="2" borderId="1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6" fillId="2" borderId="6" xfId="0" applyFont="1" applyFill="1" applyBorder="1" applyAlignment="1">
      <alignment horizontal="left"/>
    </xf>
    <xf numFmtId="0" fontId="3" fillId="2" borderId="4" xfId="0" applyFont="1" applyFill="1" applyBorder="1"/>
    <xf numFmtId="0" fontId="8" fillId="0" borderId="0" xfId="0" applyFont="1"/>
    <xf numFmtId="0" fontId="9" fillId="2" borderId="1" xfId="0" applyFont="1" applyFill="1" applyBorder="1" applyAlignment="1">
      <alignment wrapText="1"/>
    </xf>
    <xf numFmtId="0" fontId="7" fillId="2" borderId="5" xfId="0" applyFont="1" applyFill="1" applyBorder="1"/>
    <xf numFmtId="0" fontId="7" fillId="2" borderId="6" xfId="0" applyFont="1" applyFill="1" applyBorder="1"/>
    <xf numFmtId="0" fontId="7" fillId="2" borderId="1" xfId="0" applyFont="1" applyFill="1" applyBorder="1"/>
    <xf numFmtId="0" fontId="9" fillId="2" borderId="6" xfId="0" applyFont="1" applyFill="1" applyBorder="1" applyAlignment="1">
      <alignment wrapText="1"/>
    </xf>
    <xf numFmtId="0" fontId="7" fillId="2" borderId="13" xfId="0" applyFont="1" applyFill="1" applyBorder="1"/>
    <xf numFmtId="164" fontId="9" fillId="2" borderId="6" xfId="0" applyNumberFormat="1" applyFont="1" applyFill="1" applyBorder="1" applyAlignment="1">
      <alignment wrapText="1"/>
    </xf>
    <xf numFmtId="0" fontId="7" fillId="2" borderId="8" xfId="0" applyFont="1" applyFill="1" applyBorder="1"/>
    <xf numFmtId="0" fontId="7" fillId="2" borderId="10" xfId="0" applyFont="1" applyFill="1" applyBorder="1"/>
    <xf numFmtId="0" fontId="7" fillId="2" borderId="4" xfId="0" applyFont="1" applyFill="1" applyBorder="1"/>
    <xf numFmtId="164" fontId="7" fillId="2" borderId="10" xfId="0" applyNumberFormat="1" applyFont="1" applyFill="1" applyBorder="1"/>
    <xf numFmtId="165" fontId="9" fillId="2" borderId="6" xfId="0" applyNumberFormat="1" applyFont="1" applyFill="1" applyBorder="1"/>
    <xf numFmtId="165" fontId="9" fillId="2" borderId="10" xfId="0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wrapText="1"/>
    </xf>
    <xf numFmtId="165" fontId="9" fillId="2" borderId="4" xfId="0" applyNumberFormat="1" applyFont="1" applyFill="1" applyBorder="1" applyAlignment="1">
      <alignment horizontal="right"/>
    </xf>
    <xf numFmtId="0" fontId="10" fillId="2" borderId="6" xfId="0" applyFont="1" applyFill="1" applyBorder="1"/>
    <xf numFmtId="165" fontId="11" fillId="2" borderId="6" xfId="0" applyNumberFormat="1" applyFont="1" applyFill="1" applyBorder="1"/>
    <xf numFmtId="164" fontId="11" fillId="2" borderId="6" xfId="0" applyNumberFormat="1" applyFont="1" applyFill="1" applyBorder="1"/>
    <xf numFmtId="0" fontId="9" fillId="2" borderId="10" xfId="0" applyFont="1" applyFill="1" applyBorder="1" applyAlignment="1">
      <alignment wrapText="1"/>
    </xf>
    <xf numFmtId="165" fontId="9" fillId="2" borderId="1" xfId="0" applyNumberFormat="1" applyFont="1" applyFill="1" applyBorder="1"/>
    <xf numFmtId="0" fontId="7" fillId="2" borderId="7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2" xfId="0" applyFont="1" applyFill="1" applyBorder="1"/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21" fillId="2" borderId="1" xfId="0" applyFont="1" applyFill="1" applyBorder="1"/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2" fillId="2" borderId="6" xfId="0" applyFont="1" applyFill="1" applyBorder="1" applyAlignment="1">
      <alignment wrapText="1"/>
    </xf>
    <xf numFmtId="164" fontId="23" fillId="2" borderId="6" xfId="0" applyNumberFormat="1" applyFont="1" applyFill="1" applyBorder="1" applyAlignment="1">
      <alignment wrapText="1"/>
    </xf>
    <xf numFmtId="165" fontId="23" fillId="2" borderId="6" xfId="0" applyNumberFormat="1" applyFont="1" applyFill="1" applyBorder="1"/>
    <xf numFmtId="165" fontId="23" fillId="2" borderId="10" xfId="0" applyNumberFormat="1" applyFont="1" applyFill="1" applyBorder="1" applyAlignment="1">
      <alignment horizontal="right"/>
    </xf>
    <xf numFmtId="164" fontId="22" fillId="2" borderId="6" xfId="0" applyNumberFormat="1" applyFont="1" applyFill="1" applyBorder="1"/>
    <xf numFmtId="165" fontId="22" fillId="2" borderId="10" xfId="0" applyNumberFormat="1" applyFont="1" applyFill="1" applyBorder="1"/>
    <xf numFmtId="0" fontId="21" fillId="2" borderId="6" xfId="0" applyFont="1" applyFill="1" applyBorder="1"/>
    <xf numFmtId="165" fontId="22" fillId="2" borderId="6" xfId="0" applyNumberFormat="1" applyFont="1" applyFill="1" applyBorder="1"/>
    <xf numFmtId="0" fontId="23" fillId="2" borderId="6" xfId="0" applyFont="1" applyFill="1" applyBorder="1" applyAlignment="1">
      <alignment wrapText="1"/>
    </xf>
    <xf numFmtId="9" fontId="23" fillId="2" borderId="10" xfId="0" applyNumberFormat="1" applyFont="1" applyFill="1" applyBorder="1" applyAlignment="1">
      <alignment horizontal="center" wrapText="1"/>
    </xf>
    <xf numFmtId="0" fontId="24" fillId="2" borderId="1" xfId="0" applyFont="1" applyFill="1" applyBorder="1" applyAlignment="1">
      <alignment wrapText="1"/>
    </xf>
    <xf numFmtId="0" fontId="24" fillId="2" borderId="6" xfId="0" applyFont="1" applyFill="1" applyBorder="1" applyAlignment="1">
      <alignment wrapText="1"/>
    </xf>
    <xf numFmtId="0" fontId="24" fillId="2" borderId="7" xfId="0" applyFont="1" applyFill="1" applyBorder="1" applyAlignment="1">
      <alignment wrapText="1"/>
    </xf>
    <xf numFmtId="0" fontId="25" fillId="2" borderId="5" xfId="0" applyFont="1" applyFill="1" applyBorder="1"/>
    <xf numFmtId="0" fontId="25" fillId="2" borderId="5" xfId="0" applyFont="1" applyFill="1" applyBorder="1" applyAlignment="1">
      <alignment horizontal="right"/>
    </xf>
    <xf numFmtId="0" fontId="25" fillId="2" borderId="9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right"/>
    </xf>
    <xf numFmtId="0" fontId="24" fillId="2" borderId="11" xfId="0" applyFont="1" applyFill="1" applyBorder="1" applyAlignment="1">
      <alignment wrapText="1"/>
    </xf>
    <xf numFmtId="0" fontId="24" fillId="2" borderId="6" xfId="0" applyFont="1" applyFill="1" applyBorder="1"/>
    <xf numFmtId="0" fontId="26" fillId="2" borderId="6" xfId="0" applyFont="1" applyFill="1" applyBorder="1" applyAlignment="1">
      <alignment horizontal="left" wrapText="1"/>
    </xf>
    <xf numFmtId="164" fontId="24" fillId="2" borderId="1" xfId="0" applyNumberFormat="1" applyFont="1" applyFill="1" applyBorder="1" applyAlignment="1">
      <alignment horizontal="right" wrapText="1"/>
    </xf>
    <xf numFmtId="165" fontId="24" fillId="2" borderId="1" xfId="0" applyNumberFormat="1" applyFont="1" applyFill="1" applyBorder="1" applyAlignment="1">
      <alignment horizontal="right"/>
    </xf>
    <xf numFmtId="165" fontId="24" fillId="2" borderId="1" xfId="0" applyNumberFormat="1" applyFont="1" applyFill="1" applyBorder="1" applyAlignment="1">
      <alignment horizontal="left"/>
    </xf>
    <xf numFmtId="164" fontId="24" fillId="2" borderId="6" xfId="0" applyNumberFormat="1" applyFont="1" applyFill="1" applyBorder="1" applyAlignment="1">
      <alignment horizontal="right" wrapText="1"/>
    </xf>
    <xf numFmtId="164" fontId="24" fillId="2" borderId="6" xfId="0" applyNumberFormat="1" applyFont="1" applyFill="1" applyBorder="1" applyAlignment="1">
      <alignment wrapText="1"/>
    </xf>
    <xf numFmtId="165" fontId="24" fillId="2" borderId="6" xfId="0" applyNumberFormat="1" applyFont="1" applyFill="1" applyBorder="1"/>
    <xf numFmtId="165" fontId="24" fillId="2" borderId="6" xfId="0" applyNumberFormat="1" applyFont="1" applyFill="1" applyBorder="1" applyAlignment="1">
      <alignment horizontal="right"/>
    </xf>
    <xf numFmtId="164" fontId="24" fillId="2" borderId="10" xfId="0" applyNumberFormat="1" applyFont="1" applyFill="1" applyBorder="1" applyAlignment="1">
      <alignment horizontal="right"/>
    </xf>
    <xf numFmtId="164" fontId="24" fillId="2" borderId="10" xfId="0" applyNumberFormat="1" applyFont="1" applyFill="1" applyBorder="1"/>
    <xf numFmtId="0" fontId="25" fillId="2" borderId="6" xfId="0" applyFont="1" applyFill="1" applyBorder="1"/>
    <xf numFmtId="0" fontId="25" fillId="2" borderId="10" xfId="0" applyFont="1" applyFill="1" applyBorder="1"/>
    <xf numFmtId="0" fontId="24" fillId="2" borderId="10" xfId="0" applyFont="1" applyFill="1" applyBorder="1" applyAlignment="1">
      <alignment wrapText="1"/>
    </xf>
    <xf numFmtId="0" fontId="25" fillId="2" borderId="1" xfId="0" applyFont="1" applyFill="1" applyBorder="1"/>
    <xf numFmtId="0" fontId="25" fillId="2" borderId="4" xfId="0" applyFont="1" applyFill="1" applyBorder="1"/>
    <xf numFmtId="0" fontId="21" fillId="2" borderId="4" xfId="0" applyFont="1" applyFill="1" applyBorder="1"/>
    <xf numFmtId="164" fontId="21" fillId="2" borderId="1" xfId="0" applyNumberFormat="1" applyFont="1" applyFill="1" applyBorder="1"/>
    <xf numFmtId="165" fontId="26" fillId="2" borderId="1" xfId="0" applyNumberFormat="1" applyFont="1" applyFill="1" applyBorder="1"/>
    <xf numFmtId="164" fontId="26" fillId="2" borderId="1" xfId="0" applyNumberFormat="1" applyFont="1" applyFill="1" applyBorder="1" applyAlignment="1">
      <alignment horizontal="right"/>
    </xf>
    <xf numFmtId="164" fontId="26" fillId="2" borderId="1" xfId="0" applyNumberFormat="1" applyFont="1" applyFill="1" applyBorder="1"/>
    <xf numFmtId="165" fontId="26" fillId="2" borderId="1" xfId="0" applyNumberFormat="1" applyFont="1" applyFill="1" applyBorder="1" applyAlignment="1">
      <alignment horizontal="right"/>
    </xf>
    <xf numFmtId="0" fontId="25" fillId="2" borderId="14" xfId="0" applyFont="1" applyFill="1" applyBorder="1"/>
    <xf numFmtId="164" fontId="24" fillId="2" borderId="17" xfId="0" applyNumberFormat="1" applyFont="1" applyFill="1" applyBorder="1" applyAlignment="1">
      <alignment horizontal="right"/>
    </xf>
    <xf numFmtId="164" fontId="24" fillId="2" borderId="17" xfId="0" applyNumberFormat="1" applyFont="1" applyFill="1" applyBorder="1"/>
    <xf numFmtId="165" fontId="24" fillId="2" borderId="14" xfId="0" applyNumberFormat="1" applyFont="1" applyFill="1" applyBorder="1" applyAlignment="1">
      <alignment horizontal="right"/>
    </xf>
    <xf numFmtId="165" fontId="24" fillId="2" borderId="17" xfId="0" applyNumberFormat="1" applyFont="1" applyFill="1" applyBorder="1"/>
    <xf numFmtId="165" fontId="24" fillId="2" borderId="17" xfId="0" applyNumberFormat="1" applyFont="1" applyFill="1" applyBorder="1" applyAlignment="1">
      <alignment horizontal="right"/>
    </xf>
    <xf numFmtId="165" fontId="22" fillId="2" borderId="1" xfId="0" applyNumberFormat="1" applyFont="1" applyFill="1" applyBorder="1"/>
    <xf numFmtId="164" fontId="22" fillId="2" borderId="1" xfId="0" applyNumberFormat="1" applyFont="1" applyFill="1" applyBorder="1"/>
    <xf numFmtId="0" fontId="21" fillId="2" borderId="14" xfId="0" applyFont="1" applyFill="1" applyBorder="1"/>
    <xf numFmtId="0" fontId="27" fillId="3" borderId="0" xfId="0" applyFont="1" applyFill="1" applyAlignment="1">
      <alignment horizontal="left" vertical="center"/>
    </xf>
    <xf numFmtId="49" fontId="19" fillId="2" borderId="2" xfId="0" applyNumberFormat="1" applyFont="1" applyFill="1" applyBorder="1" applyAlignment="1">
      <alignment horizontal="left" vertical="center"/>
    </xf>
    <xf numFmtId="0" fontId="20" fillId="2" borderId="3" xfId="0" applyFont="1" applyFill="1" applyBorder="1"/>
    <xf numFmtId="0" fontId="20" fillId="2" borderId="4" xfId="0" applyFont="1" applyFill="1" applyBorder="1"/>
    <xf numFmtId="0" fontId="19" fillId="2" borderId="15" xfId="0" applyFont="1" applyFill="1" applyBorder="1" applyAlignment="1">
      <alignment wrapText="1"/>
    </xf>
    <xf numFmtId="0" fontId="21" fillId="2" borderId="16" xfId="0" applyFont="1" applyFill="1" applyBorder="1"/>
    <xf numFmtId="0" fontId="21" fillId="2" borderId="17" xfId="0" applyFont="1" applyFill="1" applyBorder="1"/>
    <xf numFmtId="165" fontId="23" fillId="2" borderId="2" xfId="0" applyNumberFormat="1" applyFont="1" applyFill="1" applyBorder="1" applyAlignment="1">
      <alignment wrapText="1"/>
    </xf>
    <xf numFmtId="0" fontId="21" fillId="2" borderId="3" xfId="0" applyFont="1" applyFill="1" applyBorder="1"/>
    <xf numFmtId="0" fontId="21" fillId="2" borderId="4" xfId="0" applyFont="1" applyFill="1" applyBorder="1"/>
    <xf numFmtId="164" fontId="23" fillId="2" borderId="2" xfId="0" applyNumberFormat="1" applyFont="1" applyFill="1" applyBorder="1" applyAlignment="1">
      <alignment wrapText="1"/>
    </xf>
    <xf numFmtId="0" fontId="23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7" fillId="2" borderId="3" xfId="0" applyFont="1" applyFill="1" applyBorder="1"/>
    <xf numFmtId="164" fontId="23" fillId="2" borderId="0" xfId="0" applyNumberFormat="1" applyFont="1" applyFill="1" applyAlignment="1">
      <alignment horizontal="left" wrapText="1"/>
    </xf>
    <xf numFmtId="0" fontId="21" fillId="0" borderId="0" xfId="0" applyFont="1"/>
    <xf numFmtId="0" fontId="23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B4949"/>
      <color rgb="FFFFD383"/>
      <color rgb="FF72968A"/>
      <color rgb="FFDAE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1B4949"/>
            </a:solidFill>
          </c:spPr>
          <c:invertIfNegative val="1"/>
          <c:cat>
            <c:strRef>
              <c:f>Oversikt!$C$4:$C$10</c:f>
              <c:strCache>
                <c:ptCount val="7"/>
                <c:pt idx="0">
                  <c:v>Totale inntekter</c:v>
                </c:pt>
                <c:pt idx="2">
                  <c:v>Totale utgifter (- sparing)</c:v>
                </c:pt>
                <c:pt idx="4">
                  <c:v>Total sparing</c:v>
                </c:pt>
                <c:pt idx="6">
                  <c:v>Til gode</c:v>
                </c:pt>
              </c:strCache>
            </c:strRef>
          </c:cat>
          <c:val>
            <c:numRef>
              <c:f>Oversikt!$D$4:$D$10</c:f>
              <c:numCache>
                <c:formatCode>#\ ##0.00\ [$kr-414]</c:formatCode>
                <c:ptCount val="7"/>
                <c:pt idx="0">
                  <c:v>26000</c:v>
                </c:pt>
                <c:pt idx="2">
                  <c:v>22325</c:v>
                </c:pt>
                <c:pt idx="4">
                  <c:v>2500</c:v>
                </c:pt>
                <c:pt idx="6">
                  <c:v>1175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B24-4A11-B160-B066DF223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8410988"/>
        <c:axId val="190487875"/>
      </c:barChart>
      <c:catAx>
        <c:axId val="180841098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0487875"/>
        <c:crosses val="autoZero"/>
        <c:auto val="1"/>
        <c:lblAlgn val="ctr"/>
        <c:lblOffset val="100"/>
        <c:noMultiLvlLbl val="1"/>
      </c:catAx>
      <c:valAx>
        <c:axId val="19048787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#\ ##0.00\ [$kr-414]" sourceLinked="1"/>
        <c:majorTickMark val="cross"/>
        <c:minorTickMark val="cross"/>
        <c:tickLblPos val="nextTo"/>
        <c:spPr>
          <a:ln w="47625">
            <a:noFill/>
          </a:ln>
        </c:spPr>
        <c:crossAx val="1808410988"/>
        <c:crosses val="autoZero"/>
        <c:crossBetween val="between"/>
      </c:valAx>
    </c:plotArea>
    <c:plotVisOnly val="1"/>
    <c:dispBlanksAs val="zero"/>
    <c:showDLblsOverMax val="1"/>
  </c:chart>
  <c:txPr>
    <a:bodyPr/>
    <a:lstStyle/>
    <a:p>
      <a:pPr>
        <a:defRPr>
          <a:solidFill>
            <a:srgbClr val="1B4949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2</xdr:row>
      <xdr:rowOff>361950</xdr:rowOff>
    </xdr:from>
    <xdr:ext cx="5715000" cy="3533775"/>
    <xdr:graphicFrame macro="">
      <xdr:nvGraphicFramePr>
        <xdr:cNvPr id="2" name="Chart 1" title="Diagr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57150</xdr:colOff>
      <xdr:row>0</xdr:row>
      <xdr:rowOff>57150</xdr:rowOff>
    </xdr:from>
    <xdr:to>
      <xdr:col>1</xdr:col>
      <xdr:colOff>2067436</xdr:colOff>
      <xdr:row>0</xdr:row>
      <xdr:rowOff>647700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5AEACBD3-F410-35E4-8354-CFB840A35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2219836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2057911</xdr:colOff>
      <xdr:row>0</xdr:row>
      <xdr:rowOff>647700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CD676DD-C096-4013-81F6-E3F455D61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2219836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667261</xdr:colOff>
      <xdr:row>0</xdr:row>
      <xdr:rowOff>647700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44BAE0F-0652-46A0-826E-1AC6354BF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2219836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2057911</xdr:colOff>
      <xdr:row>0</xdr:row>
      <xdr:rowOff>647700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61CD7DB-735E-492E-B358-84C3E74C9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2219836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B4949"/>
    <outlinePr summaryBelow="0" summaryRight="0"/>
  </sheetPr>
  <dimension ref="A1:Z35"/>
  <sheetViews>
    <sheetView workbookViewId="0">
      <selection activeCell="C2" sqref="C2:E2"/>
    </sheetView>
  </sheetViews>
  <sheetFormatPr baseColWidth="10" defaultColWidth="14.42578125" defaultRowHeight="15.75" customHeight="1" x14ac:dyDescent="0.2"/>
  <cols>
    <col min="1" max="1" width="3.140625" style="15" customWidth="1"/>
    <col min="2" max="2" width="39.7109375" style="15" customWidth="1"/>
    <col min="3" max="3" width="27.7109375" style="15" customWidth="1"/>
    <col min="4" max="16384" width="14.42578125" style="15"/>
  </cols>
  <sheetData>
    <row r="1" spans="1:26" s="43" customFormat="1" ht="56.25" customHeight="1" x14ac:dyDescent="0.2">
      <c r="A1" s="40"/>
      <c r="B1" s="40"/>
      <c r="C1" s="102" t="s">
        <v>15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28.5" customHeight="1" x14ac:dyDescent="0.2">
      <c r="A2" s="16"/>
      <c r="B2" s="16"/>
      <c r="C2" s="103" t="s">
        <v>60</v>
      </c>
      <c r="D2" s="104"/>
      <c r="E2" s="105"/>
      <c r="F2" s="17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9.25" customHeight="1" x14ac:dyDescent="0.2">
      <c r="A3" s="20"/>
      <c r="B3" s="20"/>
      <c r="C3" s="50"/>
      <c r="D3" s="51"/>
      <c r="E3" s="52"/>
      <c r="F3" s="23"/>
      <c r="G3" s="24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" x14ac:dyDescent="0.25">
      <c r="A4" s="20"/>
      <c r="B4" s="20"/>
      <c r="C4" s="53" t="s">
        <v>18</v>
      </c>
      <c r="D4" s="54">
        <f>'Månedlige inntekter'!E9</f>
        <v>26000</v>
      </c>
      <c r="E4" s="55"/>
      <c r="F4" s="18"/>
      <c r="G4" s="18"/>
      <c r="H4" s="18"/>
      <c r="I4" s="18"/>
      <c r="J4" s="18"/>
      <c r="K4" s="18"/>
      <c r="L4" s="18"/>
      <c r="M4" s="36"/>
      <c r="N4" s="36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5.5" x14ac:dyDescent="0.35">
      <c r="A5" s="20"/>
      <c r="B5" s="20"/>
      <c r="C5" s="53"/>
      <c r="D5" s="54"/>
      <c r="E5" s="55"/>
      <c r="F5" s="18"/>
      <c r="G5" s="18"/>
      <c r="H5" s="31"/>
      <c r="I5" s="18"/>
      <c r="J5" s="18"/>
      <c r="K5" s="18"/>
      <c r="L5" s="37"/>
      <c r="M5" s="23"/>
      <c r="N5" s="23"/>
      <c r="O5" s="24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25.5" x14ac:dyDescent="0.35">
      <c r="A6" s="20"/>
      <c r="B6" s="20"/>
      <c r="C6" s="53" t="s">
        <v>23</v>
      </c>
      <c r="D6" s="54">
        <f>SUM('Månedlige utgifter'!H5:H33)</f>
        <v>22325</v>
      </c>
      <c r="E6" s="56"/>
      <c r="F6" s="18"/>
      <c r="G6" s="18"/>
      <c r="H6" s="31"/>
      <c r="I6" s="18"/>
      <c r="J6" s="18"/>
      <c r="K6" s="18"/>
      <c r="L6" s="37"/>
      <c r="M6" s="23"/>
      <c r="N6" s="23"/>
      <c r="O6" s="24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5.5" x14ac:dyDescent="0.35">
      <c r="A7" s="20"/>
      <c r="B7" s="20"/>
      <c r="C7" s="54"/>
      <c r="D7" s="57"/>
      <c r="E7" s="56"/>
      <c r="F7" s="18"/>
      <c r="G7" s="18"/>
      <c r="H7" s="31"/>
      <c r="I7" s="18"/>
      <c r="J7" s="18"/>
      <c r="K7" s="18"/>
      <c r="L7" s="37"/>
      <c r="M7" s="23"/>
      <c r="N7" s="23"/>
      <c r="O7" s="24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" x14ac:dyDescent="0.25">
      <c r="A8" s="20"/>
      <c r="B8" s="20"/>
      <c r="C8" s="53" t="s">
        <v>26</v>
      </c>
      <c r="D8" s="54">
        <f>SUM('Månedlige utgifter'!H35:H37)</f>
        <v>2500</v>
      </c>
      <c r="E8" s="58"/>
      <c r="F8" s="18"/>
      <c r="G8" s="18"/>
      <c r="H8" s="18"/>
      <c r="I8" s="18"/>
      <c r="J8" s="18"/>
      <c r="K8" s="18"/>
      <c r="L8" s="38"/>
      <c r="M8" s="23"/>
      <c r="N8" s="23"/>
      <c r="O8" s="24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20"/>
      <c r="B9" s="20"/>
      <c r="C9" s="54"/>
      <c r="D9" s="59"/>
      <c r="E9" s="56"/>
      <c r="F9" s="18"/>
      <c r="G9" s="18"/>
      <c r="H9" s="18"/>
      <c r="I9" s="18"/>
      <c r="J9" s="18"/>
      <c r="K9" s="37"/>
      <c r="L9" s="23"/>
      <c r="M9" s="23"/>
      <c r="N9" s="23"/>
      <c r="O9" s="24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" x14ac:dyDescent="0.25">
      <c r="A10" s="20"/>
      <c r="B10" s="20"/>
      <c r="C10" s="60" t="s">
        <v>29</v>
      </c>
      <c r="D10" s="54">
        <f>SUM(D4-D6-D8)</f>
        <v>1175</v>
      </c>
      <c r="E10" s="56"/>
      <c r="F10" s="18"/>
      <c r="G10" s="18"/>
      <c r="H10" s="18"/>
      <c r="I10" s="18"/>
      <c r="J10" s="18"/>
      <c r="K10" s="18"/>
      <c r="L10" s="39"/>
      <c r="M10" s="23"/>
      <c r="N10" s="23"/>
      <c r="O10" s="24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4.25" x14ac:dyDescent="0.2">
      <c r="A11" s="20"/>
      <c r="B11" s="20"/>
      <c r="C11" s="54"/>
      <c r="D11" s="59"/>
      <c r="E11" s="59"/>
      <c r="F11" s="18"/>
      <c r="G11" s="18"/>
      <c r="H11" s="18"/>
      <c r="I11" s="18"/>
      <c r="J11" s="18"/>
      <c r="K11" s="18"/>
      <c r="L11" s="18"/>
      <c r="M11" s="19"/>
      <c r="N11" s="19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" x14ac:dyDescent="0.25">
      <c r="A12" s="20"/>
      <c r="B12" s="20"/>
      <c r="C12" s="18"/>
      <c r="D12" s="18"/>
      <c r="E12" s="32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" x14ac:dyDescent="0.25">
      <c r="A13" s="20"/>
      <c r="B13" s="20"/>
      <c r="C13" s="18"/>
      <c r="D13" s="18"/>
      <c r="E13" s="32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4.25" x14ac:dyDescent="0.2">
      <c r="A14" s="20"/>
      <c r="B14" s="20"/>
      <c r="C14" s="20"/>
      <c r="D14" s="22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4.25" x14ac:dyDescent="0.2">
      <c r="A15" s="20"/>
      <c r="B15" s="20"/>
      <c r="C15" s="20"/>
      <c r="D15" s="22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4.25" x14ac:dyDescent="0.2">
      <c r="A16" s="20"/>
      <c r="B16" s="20"/>
      <c r="C16" s="20"/>
      <c r="D16" s="22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4.25" x14ac:dyDescent="0.2">
      <c r="A17" s="20"/>
      <c r="B17" s="20"/>
      <c r="C17" s="20"/>
      <c r="D17" s="22"/>
      <c r="E17" s="2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4.25" x14ac:dyDescent="0.2">
      <c r="A18" s="20"/>
      <c r="B18" s="20"/>
      <c r="C18" s="20"/>
      <c r="D18" s="22"/>
      <c r="E18" s="2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4.25" x14ac:dyDescent="0.2">
      <c r="A19" s="20"/>
      <c r="B19" s="20"/>
      <c r="C19" s="20"/>
      <c r="D19" s="22"/>
      <c r="E19" s="2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4.25" x14ac:dyDescent="0.2">
      <c r="A20" s="20"/>
      <c r="B20" s="29"/>
      <c r="C20" s="20"/>
      <c r="D20" s="22"/>
      <c r="E20" s="27"/>
      <c r="F20" s="24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4.25" x14ac:dyDescent="0.2">
      <c r="A21" s="20"/>
      <c r="B21" s="29"/>
      <c r="C21" s="20"/>
      <c r="D21" s="22"/>
      <c r="E21" s="27"/>
      <c r="F21" s="24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4.25" x14ac:dyDescent="0.2">
      <c r="A22" s="20"/>
      <c r="B22" s="20"/>
      <c r="C22" s="20"/>
      <c r="D22" s="22"/>
      <c r="E22" s="27"/>
      <c r="F22" s="24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4.25" x14ac:dyDescent="0.2">
      <c r="A23" s="20"/>
      <c r="B23" s="20"/>
      <c r="C23" s="20"/>
      <c r="D23" s="26"/>
      <c r="E23" s="27"/>
      <c r="F23" s="24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4.25" x14ac:dyDescent="0.2">
      <c r="A24" s="20"/>
      <c r="B24" s="20"/>
      <c r="C24" s="20"/>
      <c r="D24" s="26"/>
      <c r="E24" s="27"/>
      <c r="F24" s="24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4.25" x14ac:dyDescent="0.2">
      <c r="A25" s="20"/>
      <c r="B25" s="20"/>
      <c r="C25" s="20"/>
      <c r="D25" s="26"/>
      <c r="E25" s="27"/>
      <c r="F25" s="24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4.25" x14ac:dyDescent="0.2">
      <c r="A26" s="20"/>
      <c r="B26" s="20"/>
      <c r="C26" s="20"/>
      <c r="D26" s="26"/>
      <c r="E26" s="28"/>
      <c r="F26" s="24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4.25" x14ac:dyDescent="0.2">
      <c r="A27" s="18"/>
      <c r="B27" s="24"/>
      <c r="C27" s="20"/>
      <c r="D27" s="22"/>
      <c r="E27" s="28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4.25" x14ac:dyDescent="0.2">
      <c r="A28" s="20"/>
      <c r="B28" s="29"/>
      <c r="C28" s="20"/>
      <c r="D28" s="22"/>
      <c r="E28" s="30"/>
      <c r="F28" s="24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4.25" x14ac:dyDescent="0.2">
      <c r="A29" s="20"/>
      <c r="B29" s="29"/>
      <c r="C29" s="20"/>
      <c r="D29" s="22"/>
      <c r="E29" s="28"/>
      <c r="F29" s="24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4.25" x14ac:dyDescent="0.2">
      <c r="A30" s="20"/>
      <c r="B30" s="29"/>
      <c r="C30" s="20"/>
      <c r="D30" s="22"/>
      <c r="E30" s="35"/>
      <c r="F30" s="24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4.25" x14ac:dyDescent="0.2">
      <c r="A31" s="20"/>
      <c r="B31" s="20"/>
      <c r="C31" s="20"/>
      <c r="D31" s="22"/>
      <c r="E31" s="35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4.25" x14ac:dyDescent="0.2">
      <c r="A32" s="20"/>
      <c r="B32" s="20"/>
      <c r="C32" s="20"/>
      <c r="D32" s="22"/>
      <c r="E32" s="27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4.25" x14ac:dyDescent="0.2">
      <c r="A33" s="20"/>
      <c r="B33" s="20"/>
      <c r="C33" s="20"/>
      <c r="D33" s="22"/>
      <c r="E33" s="2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" x14ac:dyDescent="0.25">
      <c r="A34" s="20"/>
      <c r="B34" s="20"/>
      <c r="C34" s="32"/>
      <c r="D34" s="33"/>
      <c r="E34" s="2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4.25" x14ac:dyDescent="0.2">
      <c r="A35" s="20"/>
      <c r="B35" s="20"/>
      <c r="C35" s="18"/>
      <c r="D35" s="18"/>
      <c r="E35" s="2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</sheetData>
  <mergeCells count="1">
    <mergeCell ref="C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2968A"/>
    <outlinePr summaryBelow="0" summaryRight="0"/>
  </sheetPr>
  <dimension ref="A1:Z34"/>
  <sheetViews>
    <sheetView workbookViewId="0">
      <selection activeCell="C2" sqref="C2:E2"/>
    </sheetView>
  </sheetViews>
  <sheetFormatPr baseColWidth="10" defaultColWidth="14.42578125" defaultRowHeight="15.75" customHeight="1" x14ac:dyDescent="0.2"/>
  <cols>
    <col min="1" max="1" width="3.140625" style="15" customWidth="1"/>
    <col min="2" max="2" width="39.7109375" style="15" customWidth="1"/>
    <col min="3" max="3" width="27.7109375" style="15" customWidth="1"/>
    <col min="4" max="16384" width="14.42578125" style="15"/>
  </cols>
  <sheetData>
    <row r="1" spans="1:26" s="43" customFormat="1" ht="56.25" customHeight="1" x14ac:dyDescent="0.2">
      <c r="A1" s="40"/>
      <c r="B1" s="40"/>
      <c r="C1" s="41" t="s">
        <v>0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28.5" customHeight="1" thickBot="1" x14ac:dyDescent="0.25">
      <c r="A2" s="16"/>
      <c r="B2" s="16"/>
      <c r="C2" s="103" t="s">
        <v>60</v>
      </c>
      <c r="D2" s="104"/>
      <c r="E2" s="105"/>
      <c r="F2" s="17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9.25" customHeight="1" thickBot="1" x14ac:dyDescent="0.25">
      <c r="A3" s="20"/>
      <c r="B3" s="20"/>
      <c r="C3" s="50"/>
      <c r="D3" s="51"/>
      <c r="E3" s="52"/>
      <c r="F3" s="23"/>
      <c r="G3" s="24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x14ac:dyDescent="0.2">
      <c r="A4" s="20"/>
      <c r="B4" s="20"/>
      <c r="C4" s="61" t="s">
        <v>2</v>
      </c>
      <c r="D4" s="54"/>
      <c r="E4" s="55">
        <v>35000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5.5" x14ac:dyDescent="0.35">
      <c r="A5" s="20"/>
      <c r="B5" s="20"/>
      <c r="C5" s="61" t="s">
        <v>6</v>
      </c>
      <c r="D5" s="54"/>
      <c r="E5" s="55">
        <v>1500</v>
      </c>
      <c r="F5" s="18"/>
      <c r="G5" s="18"/>
      <c r="H5" s="31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" x14ac:dyDescent="0.25">
      <c r="A6" s="20"/>
      <c r="B6" s="20"/>
      <c r="C6" s="60"/>
      <c r="D6" s="57"/>
      <c r="E6" s="5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4.25" x14ac:dyDescent="0.2">
      <c r="A7" s="20"/>
      <c r="B7" s="20"/>
      <c r="C7" s="61" t="s">
        <v>10</v>
      </c>
      <c r="D7" s="62">
        <v>0.3</v>
      </c>
      <c r="E7" s="56">
        <f>SUM(E4*D7)</f>
        <v>10500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" thickBot="1" x14ac:dyDescent="0.25">
      <c r="A8" s="20"/>
      <c r="B8" s="20"/>
      <c r="C8" s="101"/>
      <c r="D8" s="101"/>
      <c r="E8" s="101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thickTop="1" x14ac:dyDescent="0.25">
      <c r="A9" s="20"/>
      <c r="B9" s="20"/>
      <c r="C9" s="99" t="s">
        <v>12</v>
      </c>
      <c r="D9" s="100"/>
      <c r="E9" s="99">
        <f>SUM(E4:E5)-E7</f>
        <v>26000</v>
      </c>
      <c r="F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4.25" x14ac:dyDescent="0.2">
      <c r="A10" s="20"/>
      <c r="B10" s="20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4.25" x14ac:dyDescent="0.2">
      <c r="A11" s="20"/>
      <c r="B11" s="20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4.25" x14ac:dyDescent="0.2">
      <c r="A12" s="20"/>
      <c r="B12" s="20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4.25" x14ac:dyDescent="0.2">
      <c r="A13" s="20"/>
      <c r="B13" s="20"/>
      <c r="C13" s="20"/>
      <c r="D13" s="22"/>
      <c r="E13" s="2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4.25" x14ac:dyDescent="0.2">
      <c r="A14" s="20"/>
      <c r="B14" s="20"/>
      <c r="C14" s="20"/>
      <c r="D14" s="22"/>
      <c r="E14" s="2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4.25" x14ac:dyDescent="0.2">
      <c r="A15" s="20"/>
      <c r="B15" s="20"/>
      <c r="C15" s="20"/>
      <c r="D15" s="22"/>
      <c r="E15" s="2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4.25" x14ac:dyDescent="0.2">
      <c r="A16" s="20"/>
      <c r="B16" s="29"/>
      <c r="C16" s="20"/>
      <c r="D16" s="22"/>
      <c r="E16" s="27"/>
      <c r="F16" s="2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4.25" x14ac:dyDescent="0.2">
      <c r="A17" s="20"/>
      <c r="B17" s="29"/>
      <c r="C17" s="20"/>
      <c r="D17" s="22"/>
      <c r="E17" s="27"/>
      <c r="F17" s="24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4.25" x14ac:dyDescent="0.2">
      <c r="A18" s="20"/>
      <c r="B18" s="29"/>
      <c r="C18" s="20"/>
      <c r="D18" s="22"/>
      <c r="E18" s="27"/>
      <c r="F18" s="24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4.25" x14ac:dyDescent="0.2">
      <c r="A19" s="20"/>
      <c r="B19" s="29"/>
      <c r="C19" s="20"/>
      <c r="D19" s="22"/>
      <c r="E19" s="27"/>
      <c r="F19" s="24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4.25" x14ac:dyDescent="0.2">
      <c r="A20" s="20"/>
      <c r="B20" s="29"/>
      <c r="C20" s="20"/>
      <c r="D20" s="22"/>
      <c r="E20" s="27"/>
      <c r="F20" s="24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4.25" x14ac:dyDescent="0.2">
      <c r="A21" s="20"/>
      <c r="B21" s="29"/>
      <c r="C21" s="20"/>
      <c r="D21" s="22"/>
      <c r="E21" s="27"/>
      <c r="F21" s="24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4.25" x14ac:dyDescent="0.2">
      <c r="A22" s="20"/>
      <c r="B22" s="29"/>
      <c r="C22" s="20"/>
      <c r="D22" s="26"/>
      <c r="E22" s="28"/>
      <c r="F22" s="24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4.25" x14ac:dyDescent="0.2">
      <c r="A23" s="18"/>
      <c r="B23" s="24"/>
      <c r="C23" s="34"/>
      <c r="D23" s="26"/>
      <c r="E23" s="28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4.25" x14ac:dyDescent="0.2">
      <c r="A24" s="20"/>
      <c r="B24" s="29"/>
      <c r="C24" s="20"/>
      <c r="D24" s="26"/>
      <c r="E24" s="30"/>
      <c r="F24" s="24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4.25" x14ac:dyDescent="0.2">
      <c r="A25" s="20"/>
      <c r="B25" s="29"/>
      <c r="C25" s="20"/>
      <c r="D25" s="26"/>
      <c r="E25" s="28"/>
      <c r="F25" s="24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4.25" x14ac:dyDescent="0.2">
      <c r="A26" s="20"/>
      <c r="B26" s="29"/>
      <c r="C26" s="20"/>
      <c r="D26" s="22"/>
      <c r="E26" s="35"/>
      <c r="F26" s="24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4.25" x14ac:dyDescent="0.2">
      <c r="A27" s="20"/>
      <c r="B27" s="20"/>
      <c r="C27" s="20"/>
      <c r="D27" s="22"/>
      <c r="E27" s="35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4.25" x14ac:dyDescent="0.2">
      <c r="A28" s="20"/>
      <c r="B28" s="20"/>
      <c r="C28" s="20"/>
      <c r="D28" s="22"/>
      <c r="E28" s="27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4.25" x14ac:dyDescent="0.2">
      <c r="A29" s="20"/>
      <c r="B29" s="20"/>
      <c r="C29" s="20"/>
      <c r="D29" s="22"/>
      <c r="E29" s="2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4.25" x14ac:dyDescent="0.2">
      <c r="A30" s="20"/>
      <c r="B30" s="20"/>
      <c r="C30" s="20"/>
      <c r="D30" s="22"/>
      <c r="E30" s="2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4.25" x14ac:dyDescent="0.2">
      <c r="A31" s="20"/>
      <c r="B31" s="20"/>
      <c r="C31" s="20"/>
      <c r="D31" s="22"/>
      <c r="E31" s="2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4.25" x14ac:dyDescent="0.2">
      <c r="A32" s="20"/>
      <c r="B32" s="20"/>
      <c r="C32" s="20"/>
      <c r="D32" s="22"/>
      <c r="E32" s="2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" x14ac:dyDescent="0.25">
      <c r="A33" s="20"/>
      <c r="B33" s="20"/>
      <c r="C33" s="32"/>
      <c r="D33" s="33"/>
      <c r="E33" s="32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4.25" x14ac:dyDescent="0.2">
      <c r="A34" s="20"/>
      <c r="B34" s="20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</sheetData>
  <mergeCells count="1">
    <mergeCell ref="C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D383"/>
    <outlinePr summaryBelow="0" summaryRight="0"/>
  </sheetPr>
  <dimension ref="A1:AC45"/>
  <sheetViews>
    <sheetView workbookViewId="0">
      <selection activeCell="F2" sqref="F2:H2"/>
    </sheetView>
  </sheetViews>
  <sheetFormatPr baseColWidth="10" defaultColWidth="14.42578125" defaultRowHeight="15.75" customHeight="1" x14ac:dyDescent="0.2"/>
  <cols>
    <col min="1" max="1" width="24.140625" style="4" customWidth="1"/>
    <col min="2" max="2" width="17.140625" style="4" customWidth="1"/>
    <col min="3" max="3" width="27.7109375" style="4" customWidth="1"/>
    <col min="4" max="4" width="14.42578125" style="4"/>
    <col min="5" max="5" width="3.28515625" style="4" customWidth="1"/>
    <col min="6" max="6" width="14.42578125" style="4"/>
    <col min="7" max="7" width="3.28515625" style="4" customWidth="1"/>
    <col min="8" max="8" width="15" style="4" customWidth="1"/>
    <col min="9" max="16384" width="14.42578125" style="4"/>
  </cols>
  <sheetData>
    <row r="1" spans="1:29" s="49" customFormat="1" ht="56.25" customHeight="1" x14ac:dyDescent="0.2">
      <c r="A1" s="44"/>
      <c r="B1" s="44"/>
      <c r="C1" s="45" t="s">
        <v>1</v>
      </c>
      <c r="D1" s="46"/>
      <c r="E1" s="47"/>
      <c r="F1" s="46"/>
      <c r="G1" s="47"/>
      <c r="H1" s="46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ht="28.5" customHeight="1" thickBot="1" x14ac:dyDescent="0.25">
      <c r="A2" s="63"/>
      <c r="B2" s="63"/>
      <c r="C2" s="103" t="s">
        <v>60</v>
      </c>
      <c r="D2" s="104"/>
      <c r="E2" s="105"/>
      <c r="F2" s="103"/>
      <c r="G2" s="104"/>
      <c r="H2" s="10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29.25" customHeight="1" thickBot="1" x14ac:dyDescent="0.25">
      <c r="A3" s="64"/>
      <c r="B3" s="65"/>
      <c r="C3" s="66"/>
      <c r="D3" s="67"/>
      <c r="E3" s="68"/>
      <c r="F3" s="69"/>
      <c r="G3" s="68"/>
      <c r="H3" s="69"/>
      <c r="I3" s="8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30" x14ac:dyDescent="0.25">
      <c r="A4" s="70"/>
      <c r="B4" s="64"/>
      <c r="C4" s="71"/>
      <c r="D4" s="72" t="s">
        <v>3</v>
      </c>
      <c r="E4" s="72"/>
      <c r="F4" s="72" t="s">
        <v>4</v>
      </c>
      <c r="G4" s="72"/>
      <c r="H4" s="72" t="s">
        <v>5</v>
      </c>
      <c r="I4" s="11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4.25" x14ac:dyDescent="0.2">
      <c r="A5" s="64"/>
      <c r="B5" s="63" t="s">
        <v>7</v>
      </c>
      <c r="C5" s="63" t="s">
        <v>8</v>
      </c>
      <c r="D5" s="73">
        <v>7000</v>
      </c>
      <c r="E5" s="73"/>
      <c r="F5" s="74" t="s">
        <v>9</v>
      </c>
      <c r="G5" s="75"/>
      <c r="H5" s="74">
        <f t="shared" ref="H5:H8" si="0">IF(F5="ÅR",D5/12,D5)</f>
        <v>7000</v>
      </c>
      <c r="I5" s="12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4.25" x14ac:dyDescent="0.2">
      <c r="A6" s="64"/>
      <c r="B6" s="64"/>
      <c r="C6" s="64" t="s">
        <v>11</v>
      </c>
      <c r="D6" s="76">
        <v>1000</v>
      </c>
      <c r="E6" s="77"/>
      <c r="F6" s="74" t="s">
        <v>9</v>
      </c>
      <c r="G6" s="78"/>
      <c r="H6" s="79">
        <f t="shared" si="0"/>
        <v>1000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4.25" x14ac:dyDescent="0.2">
      <c r="A7" s="64"/>
      <c r="B7" s="64"/>
      <c r="C7" s="64" t="s">
        <v>13</v>
      </c>
      <c r="D7" s="76">
        <v>500</v>
      </c>
      <c r="E7" s="77"/>
      <c r="F7" s="74" t="s">
        <v>9</v>
      </c>
      <c r="G7" s="78"/>
      <c r="H7" s="79">
        <f t="shared" si="0"/>
        <v>500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4.25" x14ac:dyDescent="0.2">
      <c r="A8" s="64"/>
      <c r="B8" s="64"/>
      <c r="C8" s="64" t="s">
        <v>14</v>
      </c>
      <c r="D8" s="76">
        <v>300</v>
      </c>
      <c r="E8" s="77"/>
      <c r="F8" s="74" t="s">
        <v>9</v>
      </c>
      <c r="G8" s="78"/>
      <c r="H8" s="79">
        <f t="shared" si="0"/>
        <v>300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4.25" x14ac:dyDescent="0.2">
      <c r="A9" s="64"/>
      <c r="B9" s="64"/>
      <c r="C9" s="64"/>
      <c r="D9" s="76"/>
      <c r="E9" s="77"/>
      <c r="F9" s="79"/>
      <c r="G9" s="78"/>
      <c r="H9" s="7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4.25" x14ac:dyDescent="0.2">
      <c r="A10" s="64"/>
      <c r="B10" s="64" t="s">
        <v>16</v>
      </c>
      <c r="C10" s="64" t="s">
        <v>17</v>
      </c>
      <c r="D10" s="76">
        <v>1000</v>
      </c>
      <c r="E10" s="77"/>
      <c r="F10" s="74" t="s">
        <v>9</v>
      </c>
      <c r="G10" s="78"/>
      <c r="H10" s="79">
        <f t="shared" ref="H10:H13" si="1">IF(F10="ÅR",D10/12,D10)</f>
        <v>1000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4.25" x14ac:dyDescent="0.2">
      <c r="A11" s="64"/>
      <c r="B11" s="64"/>
      <c r="C11" s="64" t="s">
        <v>19</v>
      </c>
      <c r="D11" s="76">
        <v>200</v>
      </c>
      <c r="E11" s="77"/>
      <c r="F11" s="74" t="s">
        <v>9</v>
      </c>
      <c r="G11" s="78"/>
      <c r="H11" s="79">
        <f t="shared" si="1"/>
        <v>200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15" x14ac:dyDescent="0.2">
      <c r="A12" s="64"/>
      <c r="B12" s="64"/>
      <c r="C12" s="64" t="s">
        <v>20</v>
      </c>
      <c r="D12" s="76">
        <v>200</v>
      </c>
      <c r="E12" s="77"/>
      <c r="F12" s="74" t="s">
        <v>9</v>
      </c>
      <c r="G12" s="78"/>
      <c r="H12" s="79">
        <f t="shared" si="1"/>
        <v>200</v>
      </c>
      <c r="I12" s="13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5" x14ac:dyDescent="0.2">
      <c r="A13" s="64"/>
      <c r="B13" s="64"/>
      <c r="C13" s="64" t="s">
        <v>21</v>
      </c>
      <c r="D13" s="76">
        <v>1500</v>
      </c>
      <c r="E13" s="77"/>
      <c r="F13" s="79" t="s">
        <v>22</v>
      </c>
      <c r="G13" s="78"/>
      <c r="H13" s="79">
        <f t="shared" si="1"/>
        <v>125</v>
      </c>
      <c r="I13" s="13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4.25" x14ac:dyDescent="0.2">
      <c r="A14" s="64"/>
      <c r="B14" s="64"/>
      <c r="C14" s="64"/>
      <c r="D14" s="76"/>
      <c r="E14" s="77"/>
      <c r="F14" s="79"/>
      <c r="G14" s="78"/>
      <c r="H14" s="7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4.25" x14ac:dyDescent="0.2">
      <c r="A15" s="64"/>
      <c r="B15" s="64" t="s">
        <v>24</v>
      </c>
      <c r="C15" s="64" t="s">
        <v>25</v>
      </c>
      <c r="D15" s="76">
        <v>400</v>
      </c>
      <c r="E15" s="77"/>
      <c r="F15" s="74" t="s">
        <v>9</v>
      </c>
      <c r="G15" s="78"/>
      <c r="H15" s="79">
        <f t="shared" ref="H15:H17" si="2">IF(F15="ÅR",D15/12,D15)</f>
        <v>400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4.25" x14ac:dyDescent="0.2">
      <c r="A16" s="64"/>
      <c r="B16" s="64"/>
      <c r="C16" s="64" t="s">
        <v>27</v>
      </c>
      <c r="D16" s="76">
        <v>100</v>
      </c>
      <c r="E16" s="77"/>
      <c r="F16" s="74" t="s">
        <v>9</v>
      </c>
      <c r="G16" s="78"/>
      <c r="H16" s="79">
        <f t="shared" si="2"/>
        <v>100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4.25" x14ac:dyDescent="0.2">
      <c r="A17" s="64"/>
      <c r="B17" s="70"/>
      <c r="C17" s="64" t="s">
        <v>28</v>
      </c>
      <c r="D17" s="76">
        <v>3000</v>
      </c>
      <c r="E17" s="77"/>
      <c r="F17" s="79" t="s">
        <v>22</v>
      </c>
      <c r="G17" s="78"/>
      <c r="H17" s="79">
        <f t="shared" si="2"/>
        <v>250</v>
      </c>
      <c r="I17" s="9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4.25" x14ac:dyDescent="0.2">
      <c r="A18" s="64"/>
      <c r="B18" s="70"/>
      <c r="C18" s="64"/>
      <c r="D18" s="76"/>
      <c r="E18" s="77"/>
      <c r="F18" s="79"/>
      <c r="G18" s="78"/>
      <c r="H18" s="79"/>
      <c r="I18" s="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4.25" x14ac:dyDescent="0.2">
      <c r="A19" s="64"/>
      <c r="B19" s="70" t="s">
        <v>30</v>
      </c>
      <c r="C19" s="64" t="s">
        <v>31</v>
      </c>
      <c r="D19" s="76">
        <v>2500</v>
      </c>
      <c r="E19" s="77"/>
      <c r="F19" s="74" t="s">
        <v>9</v>
      </c>
      <c r="G19" s="78"/>
      <c r="H19" s="79">
        <f t="shared" ref="H19:H21" si="3">IF(F19="ÅR",D19/12,D19)</f>
        <v>2500</v>
      </c>
      <c r="I19" s="9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4.25" x14ac:dyDescent="0.2">
      <c r="A20" s="64"/>
      <c r="B20" s="70"/>
      <c r="C20" s="64" t="s">
        <v>32</v>
      </c>
      <c r="D20" s="76">
        <v>600</v>
      </c>
      <c r="E20" s="77"/>
      <c r="F20" s="74" t="s">
        <v>9</v>
      </c>
      <c r="G20" s="78"/>
      <c r="H20" s="79">
        <f t="shared" si="3"/>
        <v>600</v>
      </c>
      <c r="I20" s="9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4.25" x14ac:dyDescent="0.2">
      <c r="A21" s="64"/>
      <c r="B21" s="70"/>
      <c r="C21" s="64" t="s">
        <v>33</v>
      </c>
      <c r="D21" s="76">
        <v>500</v>
      </c>
      <c r="E21" s="77"/>
      <c r="F21" s="74" t="s">
        <v>9</v>
      </c>
      <c r="G21" s="78"/>
      <c r="H21" s="79">
        <f t="shared" si="3"/>
        <v>500</v>
      </c>
      <c r="I21" s="9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4.25" x14ac:dyDescent="0.2">
      <c r="A22" s="64"/>
      <c r="B22" s="70"/>
      <c r="C22" s="64"/>
      <c r="D22" s="76"/>
      <c r="E22" s="77"/>
      <c r="F22" s="79"/>
      <c r="G22" s="78"/>
      <c r="H22" s="7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4.25" x14ac:dyDescent="0.2">
      <c r="A23" s="64"/>
      <c r="B23" s="70" t="s">
        <v>34</v>
      </c>
      <c r="C23" s="64" t="s">
        <v>35</v>
      </c>
      <c r="D23" s="80">
        <v>750</v>
      </c>
      <c r="E23" s="81"/>
      <c r="F23" s="74" t="s">
        <v>9</v>
      </c>
      <c r="G23" s="78"/>
      <c r="H23" s="79">
        <f t="shared" ref="H23:H26" si="4">IF(F23="ÅR",D23/12,D23)</f>
        <v>750</v>
      </c>
      <c r="I23" s="9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4.25" x14ac:dyDescent="0.2">
      <c r="A24" s="82"/>
      <c r="B24" s="83"/>
      <c r="C24" s="84" t="s">
        <v>36</v>
      </c>
      <c r="D24" s="80">
        <v>650</v>
      </c>
      <c r="E24" s="81"/>
      <c r="F24" s="74" t="s">
        <v>9</v>
      </c>
      <c r="G24" s="78"/>
      <c r="H24" s="79">
        <f t="shared" si="4"/>
        <v>650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ht="14.25" x14ac:dyDescent="0.2">
      <c r="A25" s="64"/>
      <c r="B25" s="70"/>
      <c r="C25" s="64" t="s">
        <v>37</v>
      </c>
      <c r="D25" s="80">
        <v>650</v>
      </c>
      <c r="E25" s="81"/>
      <c r="F25" s="74" t="s">
        <v>9</v>
      </c>
      <c r="G25" s="78"/>
      <c r="H25" s="79">
        <f t="shared" si="4"/>
        <v>650</v>
      </c>
      <c r="I25" s="9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4.25" x14ac:dyDescent="0.2">
      <c r="A26" s="64"/>
      <c r="B26" s="70"/>
      <c r="C26" s="64" t="s">
        <v>38</v>
      </c>
      <c r="D26" s="80">
        <v>500</v>
      </c>
      <c r="E26" s="81"/>
      <c r="F26" s="74" t="s">
        <v>9</v>
      </c>
      <c r="G26" s="78"/>
      <c r="H26" s="79">
        <f t="shared" si="4"/>
        <v>500</v>
      </c>
      <c r="I26" s="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4.25" x14ac:dyDescent="0.2">
      <c r="A27" s="64"/>
      <c r="B27" s="70"/>
      <c r="C27" s="64"/>
      <c r="D27" s="76"/>
      <c r="E27" s="77"/>
      <c r="F27" s="79"/>
      <c r="G27" s="78"/>
      <c r="H27" s="79"/>
      <c r="I27" s="9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4.25" x14ac:dyDescent="0.2">
      <c r="A28" s="64"/>
      <c r="B28" s="64" t="s">
        <v>39</v>
      </c>
      <c r="C28" s="64" t="s">
        <v>40</v>
      </c>
      <c r="D28" s="76">
        <v>3500</v>
      </c>
      <c r="E28" s="77"/>
      <c r="F28" s="74" t="s">
        <v>9</v>
      </c>
      <c r="G28" s="78"/>
      <c r="H28" s="79">
        <f t="shared" ref="H28:H29" si="5">IF(F28="ÅR",D28/12,D28)</f>
        <v>3500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4.25" x14ac:dyDescent="0.2">
      <c r="A29" s="64"/>
      <c r="B29" s="64"/>
      <c r="C29" s="64" t="s">
        <v>41</v>
      </c>
      <c r="D29" s="76">
        <v>750</v>
      </c>
      <c r="E29" s="77"/>
      <c r="F29" s="74" t="s">
        <v>9</v>
      </c>
      <c r="G29" s="78"/>
      <c r="H29" s="79">
        <f t="shared" si="5"/>
        <v>750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4.25" x14ac:dyDescent="0.2">
      <c r="A30" s="64"/>
      <c r="B30" s="64"/>
      <c r="C30" s="64"/>
      <c r="D30" s="76"/>
      <c r="E30" s="77"/>
      <c r="F30" s="79"/>
      <c r="G30" s="78"/>
      <c r="H30" s="79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4.25" x14ac:dyDescent="0.2">
      <c r="A31" s="64"/>
      <c r="B31" s="64" t="s">
        <v>42</v>
      </c>
      <c r="C31" s="64" t="s">
        <v>43</v>
      </c>
      <c r="D31" s="76">
        <v>100</v>
      </c>
      <c r="E31" s="77"/>
      <c r="F31" s="74" t="s">
        <v>9</v>
      </c>
      <c r="G31" s="78"/>
      <c r="H31" s="79">
        <f t="shared" ref="H31:H33" si="6">IF(F31="ÅR",D31/12,D31)</f>
        <v>100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4.25" x14ac:dyDescent="0.2">
      <c r="A32" s="64"/>
      <c r="B32" s="64"/>
      <c r="C32" s="64" t="s">
        <v>44</v>
      </c>
      <c r="D32" s="76">
        <v>250</v>
      </c>
      <c r="E32" s="77"/>
      <c r="F32" s="74" t="s">
        <v>9</v>
      </c>
      <c r="G32" s="78"/>
      <c r="H32" s="79">
        <f t="shared" si="6"/>
        <v>250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4.25" x14ac:dyDescent="0.2">
      <c r="A33" s="64"/>
      <c r="B33" s="64"/>
      <c r="C33" s="64" t="s">
        <v>45</v>
      </c>
      <c r="D33" s="76">
        <v>500</v>
      </c>
      <c r="E33" s="77"/>
      <c r="F33" s="74" t="s">
        <v>9</v>
      </c>
      <c r="G33" s="78"/>
      <c r="H33" s="79">
        <f t="shared" si="6"/>
        <v>500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4.25" x14ac:dyDescent="0.2">
      <c r="A34" s="64"/>
      <c r="B34" s="64"/>
      <c r="C34" s="64"/>
      <c r="D34" s="76"/>
      <c r="E34" s="77"/>
      <c r="F34" s="79"/>
      <c r="G34" s="78"/>
      <c r="H34" s="79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4.25" x14ac:dyDescent="0.2">
      <c r="A35" s="82"/>
      <c r="B35" s="64" t="s">
        <v>46</v>
      </c>
      <c r="C35" s="64" t="s">
        <v>47</v>
      </c>
      <c r="D35" s="76">
        <v>1000</v>
      </c>
      <c r="E35" s="64"/>
      <c r="F35" s="74" t="s">
        <v>9</v>
      </c>
      <c r="G35" s="78"/>
      <c r="H35" s="79">
        <f t="shared" ref="H35:H37" si="7">IF(F35="ÅR",D35/12,D35)</f>
        <v>1000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ht="14.25" x14ac:dyDescent="0.2">
      <c r="A36" s="85"/>
      <c r="B36" s="64"/>
      <c r="C36" s="64" t="s">
        <v>48</v>
      </c>
      <c r="D36" s="76">
        <v>500</v>
      </c>
      <c r="E36" s="64"/>
      <c r="F36" s="74" t="s">
        <v>9</v>
      </c>
      <c r="G36" s="78"/>
      <c r="H36" s="79">
        <f t="shared" si="7"/>
        <v>500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4.25" x14ac:dyDescent="0.2">
      <c r="A37" s="85"/>
      <c r="B37" s="64"/>
      <c r="C37" s="64" t="s">
        <v>50</v>
      </c>
      <c r="D37" s="76">
        <v>1000</v>
      </c>
      <c r="E37" s="64"/>
      <c r="F37" s="74" t="s">
        <v>9</v>
      </c>
      <c r="G37" s="78"/>
      <c r="H37" s="79">
        <f t="shared" si="7"/>
        <v>1000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15" thickBot="1" x14ac:dyDescent="0.25">
      <c r="A38" s="85"/>
      <c r="B38" s="86"/>
      <c r="C38" s="93"/>
      <c r="D38" s="94"/>
      <c r="E38" s="95"/>
      <c r="F38" s="96"/>
      <c r="G38" s="97"/>
      <c r="H38" s="98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8.75" customHeight="1" thickTop="1" x14ac:dyDescent="0.25">
      <c r="A39" s="64"/>
      <c r="B39" s="64"/>
      <c r="C39" s="89" t="s">
        <v>52</v>
      </c>
      <c r="D39" s="90"/>
      <c r="E39" s="91"/>
      <c r="F39" s="92"/>
      <c r="G39" s="89"/>
      <c r="H39" s="92">
        <f>SUM(H5:H37)</f>
        <v>24825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4.25" x14ac:dyDescent="0.2">
      <c r="A40" s="7"/>
      <c r="B40" s="7"/>
      <c r="C40" s="1"/>
      <c r="D40" s="3"/>
      <c r="E40" s="1"/>
      <c r="F40" s="3"/>
      <c r="G40" s="1"/>
      <c r="H40" s="3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4.25" x14ac:dyDescent="0.2">
      <c r="A41" s="1"/>
      <c r="B41" s="1"/>
      <c r="C41" s="1"/>
      <c r="D41" s="3"/>
      <c r="E41" s="1"/>
      <c r="F41" s="3"/>
      <c r="G41" s="1"/>
      <c r="H41" s="3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4.25" x14ac:dyDescent="0.2">
      <c r="A42" s="1"/>
      <c r="B42" s="1"/>
      <c r="C42" s="1"/>
      <c r="D42" s="3"/>
      <c r="E42" s="1"/>
      <c r="F42" s="3"/>
      <c r="G42" s="1"/>
      <c r="H42" s="3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4.25" x14ac:dyDescent="0.2">
      <c r="A43" s="1"/>
      <c r="B43" s="1"/>
      <c r="C43" s="1"/>
      <c r="D43" s="3"/>
      <c r="E43" s="1"/>
      <c r="F43" s="3"/>
      <c r="G43" s="1"/>
      <c r="H43" s="3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4.25" x14ac:dyDescent="0.2">
      <c r="A44" s="1"/>
      <c r="B44" s="1"/>
      <c r="C44" s="1"/>
      <c r="D44" s="3"/>
      <c r="E44" s="1"/>
      <c r="F44" s="3"/>
      <c r="G44" s="1"/>
      <c r="H44" s="3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4.25" x14ac:dyDescent="0.2">
      <c r="A45" s="1"/>
      <c r="B45" s="1"/>
      <c r="C45" s="1"/>
      <c r="D45" s="3"/>
      <c r="E45" s="1"/>
      <c r="F45" s="3"/>
      <c r="G45" s="1"/>
      <c r="H45" s="3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</sheetData>
  <mergeCells count="2">
    <mergeCell ref="C2:E2"/>
    <mergeCell ref="F2:H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200-000000000000}">
          <x14:formula1>
            <xm:f>'Ark 4'!$A$1:$A$2</xm:f>
          </x14:formula1>
          <xm:sqref>F5:F8 F10:F13 F15:F17 F19:F21 F23:F26 F28:F29 F31:F33 F35:F37</xm:sqref>
        </x14:dataValidation>
        <x14:dataValidation type="list" allowBlank="1" showDropDown="1" xr:uid="{00000000-0002-0000-0200-000001000000}">
          <x14:formula1>
            <xm:f>'Ark 4'!$A$1:$A$2</xm:f>
          </x14:formula1>
          <xm:sqref>G5:G8 F9:G9 G10:G13 F14:G14 G15:G17 F18:G18 G19:G21 F22:G22 G23:G26 F27:G27 G28:G29 F30:G30 G31:G33 F34:G34 G35:G37 F38:G38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0605D"/>
    <outlinePr summaryBelow="0" summaryRight="0"/>
  </sheetPr>
  <dimension ref="A1:Z35"/>
  <sheetViews>
    <sheetView workbookViewId="0"/>
  </sheetViews>
  <sheetFormatPr baseColWidth="10" defaultColWidth="14.42578125" defaultRowHeight="15.75" customHeight="1" x14ac:dyDescent="0.2"/>
  <sheetData>
    <row r="1" spans="1:26" ht="15.75" customHeight="1" x14ac:dyDescent="0.2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2" t="s">
        <v>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0605D"/>
    <outlinePr summaryBelow="0" summaryRight="0"/>
  </sheetPr>
  <dimension ref="A1:Z25"/>
  <sheetViews>
    <sheetView tabSelected="1" workbookViewId="0">
      <selection activeCell="C18" sqref="C18:E18"/>
    </sheetView>
  </sheetViews>
  <sheetFormatPr baseColWidth="10" defaultColWidth="14.42578125" defaultRowHeight="15.75" customHeight="1" x14ac:dyDescent="0.2"/>
  <cols>
    <col min="1" max="1" width="3.140625" style="15" customWidth="1"/>
    <col min="2" max="2" width="39.7109375" style="15" customWidth="1"/>
    <col min="3" max="3" width="27.7109375" style="15" customWidth="1"/>
    <col min="4" max="4" width="14.42578125" style="15"/>
    <col min="5" max="5" width="171.140625" style="15" customWidth="1"/>
    <col min="6" max="16384" width="14.42578125" style="15"/>
  </cols>
  <sheetData>
    <row r="1" spans="1:26" s="43" customFormat="1" ht="56.25" customHeight="1" x14ac:dyDescent="0.2">
      <c r="A1" s="40"/>
      <c r="B1" s="40"/>
      <c r="C1" s="41" t="s">
        <v>49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28.5" customHeight="1" thickBot="1" x14ac:dyDescent="0.25">
      <c r="A2" s="16"/>
      <c r="B2" s="16"/>
      <c r="C2" s="103"/>
      <c r="D2" s="104"/>
      <c r="E2" s="105"/>
      <c r="F2" s="17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9.25" customHeight="1" thickBot="1" x14ac:dyDescent="0.3">
      <c r="A3" s="20"/>
      <c r="B3" s="20"/>
      <c r="C3" s="106" t="s">
        <v>15</v>
      </c>
      <c r="D3" s="107"/>
      <c r="E3" s="108"/>
      <c r="F3" s="21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" thickTop="1" x14ac:dyDescent="0.2">
      <c r="A4" s="20"/>
      <c r="B4" s="20"/>
      <c r="C4" s="109" t="s">
        <v>51</v>
      </c>
      <c r="D4" s="110"/>
      <c r="E4" s="111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35.25" customHeight="1" thickBot="1" x14ac:dyDescent="0.25">
      <c r="A5" s="20"/>
      <c r="B5" s="20"/>
      <c r="C5" s="54"/>
      <c r="D5" s="59"/>
      <c r="E5" s="59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thickBot="1" x14ac:dyDescent="0.3">
      <c r="A6" s="20"/>
      <c r="B6" s="20"/>
      <c r="C6" s="106" t="s">
        <v>0</v>
      </c>
      <c r="D6" s="107"/>
      <c r="E6" s="108"/>
      <c r="F6" s="18"/>
      <c r="G6" s="18"/>
      <c r="H6" s="18"/>
      <c r="I6" s="18"/>
      <c r="J6" s="18"/>
      <c r="K6" s="18"/>
      <c r="L6" s="18"/>
      <c r="M6" s="23"/>
      <c r="N6" s="23"/>
      <c r="O6" s="24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thickTop="1" thickBot="1" x14ac:dyDescent="0.25">
      <c r="A7" s="20"/>
      <c r="B7" s="20"/>
      <c r="C7" s="109" t="s">
        <v>53</v>
      </c>
      <c r="D7" s="110"/>
      <c r="E7" s="111"/>
      <c r="F7" s="18"/>
      <c r="G7" s="18"/>
      <c r="H7" s="18"/>
      <c r="I7" s="18"/>
      <c r="J7" s="18"/>
      <c r="K7" s="18"/>
      <c r="L7" s="18"/>
      <c r="M7" s="23"/>
      <c r="N7" s="23"/>
      <c r="O7" s="24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4.25" x14ac:dyDescent="0.2">
      <c r="A8" s="20"/>
      <c r="B8" s="20"/>
      <c r="C8" s="54"/>
      <c r="D8" s="59"/>
      <c r="E8" s="59"/>
      <c r="F8" s="18"/>
      <c r="G8" s="18"/>
      <c r="H8" s="18"/>
      <c r="I8" s="18"/>
      <c r="J8" s="18"/>
      <c r="K8" s="18"/>
      <c r="L8" s="18"/>
      <c r="M8" s="19"/>
      <c r="N8" s="19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20"/>
      <c r="B9" s="20"/>
      <c r="C9" s="116" t="s">
        <v>54</v>
      </c>
      <c r="D9" s="117"/>
      <c r="E9" s="117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4.25" x14ac:dyDescent="0.2">
      <c r="A10" s="20"/>
      <c r="B10" s="20"/>
      <c r="C10" s="54"/>
      <c r="D10" s="59"/>
      <c r="E10" s="59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4.25" x14ac:dyDescent="0.2">
      <c r="A11" s="20"/>
      <c r="B11" s="20"/>
      <c r="C11" s="118" t="s">
        <v>56</v>
      </c>
      <c r="D11" s="117"/>
      <c r="E11" s="117"/>
      <c r="F11" s="18"/>
      <c r="G11" s="18"/>
      <c r="H11" s="19"/>
      <c r="I11" s="25"/>
      <c r="J11" s="25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32.25" customHeight="1" x14ac:dyDescent="0.2">
      <c r="A12" s="20"/>
      <c r="B12" s="20"/>
      <c r="C12" s="61"/>
      <c r="D12" s="54"/>
      <c r="E12" s="59"/>
      <c r="F12" s="18"/>
      <c r="G12" s="18"/>
      <c r="H12" s="114"/>
      <c r="I12" s="115"/>
      <c r="J12" s="115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thickBot="1" x14ac:dyDescent="0.3">
      <c r="A13" s="20"/>
      <c r="B13" s="20"/>
      <c r="C13" s="106" t="s">
        <v>1</v>
      </c>
      <c r="D13" s="107"/>
      <c r="E13" s="10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" thickTop="1" x14ac:dyDescent="0.2">
      <c r="A14" s="20"/>
      <c r="B14" s="20"/>
      <c r="C14" s="109" t="s">
        <v>55</v>
      </c>
      <c r="D14" s="110"/>
      <c r="E14" s="111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4.25" x14ac:dyDescent="0.2">
      <c r="A15" s="20"/>
      <c r="B15" s="20"/>
      <c r="C15" s="88"/>
      <c r="D15" s="87"/>
      <c r="E15" s="8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4.25" x14ac:dyDescent="0.2">
      <c r="A16" s="20"/>
      <c r="B16" s="18"/>
      <c r="C16" s="112" t="s">
        <v>57</v>
      </c>
      <c r="D16" s="110"/>
      <c r="E16" s="111"/>
      <c r="F16" s="2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4.25" x14ac:dyDescent="0.2">
      <c r="A17" s="20"/>
      <c r="B17" s="18"/>
      <c r="C17" s="88"/>
      <c r="D17" s="87"/>
      <c r="E17" s="87"/>
      <c r="F17" s="24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4.25" x14ac:dyDescent="0.2">
      <c r="A18" s="20"/>
      <c r="B18" s="18"/>
      <c r="C18" s="113" t="s">
        <v>58</v>
      </c>
      <c r="D18" s="110"/>
      <c r="E18" s="111"/>
      <c r="F18" s="24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4.25" x14ac:dyDescent="0.2">
      <c r="A19" s="20"/>
      <c r="B19" s="18"/>
      <c r="C19" s="50"/>
      <c r="D19" s="87"/>
      <c r="E19" s="87"/>
      <c r="F19" s="24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4.25" x14ac:dyDescent="0.2">
      <c r="A20" s="20"/>
      <c r="B20" s="20"/>
      <c r="C20" s="109" t="s">
        <v>59</v>
      </c>
      <c r="D20" s="110"/>
      <c r="E20" s="111"/>
      <c r="F20" s="24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4.25" x14ac:dyDescent="0.2">
      <c r="A21" s="20"/>
      <c r="B21" s="20"/>
      <c r="C21" s="20"/>
      <c r="D21" s="26"/>
      <c r="E21" s="27"/>
      <c r="F21" s="24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4.25" x14ac:dyDescent="0.2">
      <c r="A22" s="20"/>
      <c r="B22" s="20"/>
      <c r="C22" s="20"/>
      <c r="D22" s="26"/>
      <c r="E22" s="28"/>
      <c r="F22" s="24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4.25" x14ac:dyDescent="0.2">
      <c r="A23" s="18"/>
      <c r="B23" s="24"/>
      <c r="C23" s="20"/>
      <c r="D23" s="22"/>
      <c r="E23" s="28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4.25" x14ac:dyDescent="0.2">
      <c r="A24" s="20"/>
      <c r="B24" s="29"/>
      <c r="C24" s="20"/>
      <c r="D24" s="22"/>
      <c r="E24" s="30"/>
      <c r="F24" s="24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4.25" x14ac:dyDescent="0.2">
      <c r="A25" s="20"/>
      <c r="B25" s="29"/>
      <c r="C25" s="20"/>
      <c r="D25" s="22"/>
      <c r="E25" s="28"/>
      <c r="F25" s="24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</sheetData>
  <mergeCells count="13">
    <mergeCell ref="H12:J12"/>
    <mergeCell ref="C9:E9"/>
    <mergeCell ref="C11:E11"/>
    <mergeCell ref="C20:E20"/>
    <mergeCell ref="C3:E3"/>
    <mergeCell ref="C4:E4"/>
    <mergeCell ref="C7:E7"/>
    <mergeCell ref="C6:E6"/>
    <mergeCell ref="C2:E2"/>
    <mergeCell ref="C13:E13"/>
    <mergeCell ref="C14:E14"/>
    <mergeCell ref="C16:E16"/>
    <mergeCell ref="C18:E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Oversikt</vt:lpstr>
      <vt:lpstr>Månedlige inntekter</vt:lpstr>
      <vt:lpstr>Månedlige utgifter</vt:lpstr>
      <vt:lpstr>Ark 4</vt:lpstr>
      <vt:lpstr>Veiledning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Kristin Wangensteen Berge</cp:lastModifiedBy>
  <dcterms:created xsi:type="dcterms:W3CDTF">2023-05-04T13:37:53Z</dcterms:created>
  <dcterms:modified xsi:type="dcterms:W3CDTF">2023-05-04T13:37:53Z</dcterms:modified>
</cp:coreProperties>
</file>