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sikt" sheetId="1" r:id="rId3"/>
    <sheet state="visible" name="Månedlige inntekter" sheetId="2" r:id="rId4"/>
    <sheet state="visible" name="Månedlige utgifter" sheetId="3" r:id="rId5"/>
    <sheet state="hidden" name="Ark 4" sheetId="4" r:id="rId6"/>
    <sheet state="visible" name="Veiledning" sheetId="5" r:id="rId7"/>
  </sheets>
  <definedNames/>
  <calcPr/>
</workbook>
</file>

<file path=xl/sharedStrings.xml><?xml version="1.0" encoding="utf-8"?>
<sst xmlns="http://schemas.openxmlformats.org/spreadsheetml/2006/main" count="92" uniqueCount="61">
  <si>
    <t>Månedlige inntekter</t>
  </si>
  <si>
    <t>Månedlige utgifter</t>
  </si>
  <si>
    <t>JUNI 2018</t>
  </si>
  <si>
    <t>Hovedinntekt</t>
  </si>
  <si>
    <t>KOSTNADER</t>
  </si>
  <si>
    <t>MÅNED/ÅR</t>
  </si>
  <si>
    <t>KR/MND</t>
  </si>
  <si>
    <t>Annen inntekt</t>
  </si>
  <si>
    <t>Bolig</t>
  </si>
  <si>
    <t>Leie/boliglån</t>
  </si>
  <si>
    <t>MND.</t>
  </si>
  <si>
    <t>Skatt (fyll inn antall %)</t>
  </si>
  <si>
    <t>Strøm&amp;nettleie</t>
  </si>
  <si>
    <t>SUM (NETTO)</t>
  </si>
  <si>
    <t>TV/internett</t>
  </si>
  <si>
    <t>Telefon</t>
  </si>
  <si>
    <t>Oversikt</t>
  </si>
  <si>
    <t>Lån &amp; forsikring</t>
  </si>
  <si>
    <t>Studielån</t>
  </si>
  <si>
    <t>Totale inntekter</t>
  </si>
  <si>
    <t>Kredittkortlån</t>
  </si>
  <si>
    <t>Andre lån</t>
  </si>
  <si>
    <t>Forsikringer</t>
  </si>
  <si>
    <t>ÅR</t>
  </si>
  <si>
    <t>Totale utgifter (- sparing)</t>
  </si>
  <si>
    <t>Underholdning</t>
  </si>
  <si>
    <t>Streamingtjenester</t>
  </si>
  <si>
    <t>Total sparing</t>
  </si>
  <si>
    <t>Avis/magasin</t>
  </si>
  <si>
    <t>NRK-lisens</t>
  </si>
  <si>
    <t>Til gode</t>
  </si>
  <si>
    <t>Mat &amp; drikke</t>
  </si>
  <si>
    <t>Mat</t>
  </si>
  <si>
    <t>Andre dagligvarer</t>
  </si>
  <si>
    <t>Restaurant/kafé/bar</t>
  </si>
  <si>
    <t>Klær &amp; fritid</t>
  </si>
  <si>
    <t>Klær &amp; sko</t>
  </si>
  <si>
    <t>Hygiene &amp; skjønnhet</t>
  </si>
  <si>
    <t>Trening &amp; fritid</t>
  </si>
  <si>
    <t>Diverse</t>
  </si>
  <si>
    <t>Transport</t>
  </si>
  <si>
    <t>Bil</t>
  </si>
  <si>
    <t>Kollektivtransport</t>
  </si>
  <si>
    <t>Annet</t>
  </si>
  <si>
    <t>Foreninger</t>
  </si>
  <si>
    <t>Veldedighet</t>
  </si>
  <si>
    <t>Andre utgifter</t>
  </si>
  <si>
    <t>Sparing</t>
  </si>
  <si>
    <t>BSU</t>
  </si>
  <si>
    <t>Pensjonssparing</t>
  </si>
  <si>
    <t>Veiledning</t>
  </si>
  <si>
    <t>Annen sparing</t>
  </si>
  <si>
    <t xml:space="preserve">Oversikten over ditt forbruk kalkuleres automatisk når du fyller inn inntekter og utgifter. Dersom du har endret mye i inntekts- og utgiftsfanen, må du imidlertid sørge for at formlene i D4, D6, D8 og D10 stemmer. </t>
  </si>
  <si>
    <t>SUM MÅNEDLIGE UTGIFTER</t>
  </si>
  <si>
    <t xml:space="preserve">Antall kroner under hver post er ment som et forslag, og det er meningen at du skal fylle inn det som passer din situasjon best. </t>
  </si>
  <si>
    <t>For å gjøre det, skriver du enkelt og greit inn hvor mye du har i inntekter hver måned.</t>
  </si>
  <si>
    <r>
      <t xml:space="preserve">For å fylle inn </t>
    </r>
    <r>
      <rPr>
        <b/>
      </rPr>
      <t>hvor mye du skatter</t>
    </r>
    <r>
      <t>, endrer du antall %. Eventuelt kan du slette %-boksen og heller skrive inn antall kroner i E8. Netto-summen kalkuleres automatisk.</t>
    </r>
  </si>
  <si>
    <t xml:space="preserve">Antall kroner under hver post er ment som et forslag, og det er meningen at du skal fylle inn det som passer deg og ditt forbruk best. </t>
  </si>
  <si>
    <r>
      <t xml:space="preserve">For å endre </t>
    </r>
    <r>
      <rPr>
        <b/>
      </rPr>
      <t>månedlige utgifter</t>
    </r>
    <r>
      <t>, skriver du inn hvor mye du planlegger å bruke</t>
    </r>
    <r>
      <rPr>
        <b/>
      </rPr>
      <t xml:space="preserve"> </t>
    </r>
    <r>
      <t>under "KOSTNADER". Den samme summen oppgis da automatisk under "KR/MND".</t>
    </r>
  </si>
  <si>
    <r>
      <t xml:space="preserve">Dersom du vil fylle inn </t>
    </r>
    <r>
      <rPr>
        <b/>
      </rPr>
      <t>utgifter som betales årlig</t>
    </r>
    <r>
      <t>, endrer du fra "MND" til "ÅR" i nedtrekksmenyen. Månedlige kostnader beregnes da automatisk, og oppgis under "KR/MND".</t>
    </r>
  </si>
  <si>
    <r>
      <t xml:space="preserve">Dersom du vil </t>
    </r>
    <r>
      <rPr>
        <b/>
      </rPr>
      <t>legge til eller slette en utgiftspost</t>
    </r>
    <r>
      <t>, kan du gjøre det. Pass likevel på at formlene forblir korrekte.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</si>
</sst>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kr-414]"/>
    <numFmt numFmtId="165" formatCode="#,##0.00[$ kr]"/>
  </numFmts>
  <fonts count="15">
    <font>
      <sz val="10.0"/>
      <color rgb="FF000000"/>
      <name val="Arial"/>
    </font>
    <font>
      <sz val="18.0"/>
      <name val="Montserrat"/>
    </font>
    <font>
      <sz val="20.0"/>
      <color rgb="FF434343"/>
      <name val="Century Gothic"/>
    </font>
    <font/>
    <font>
      <sz val="11.0"/>
      <color rgb="FF60605D"/>
      <name val="Century Gothic"/>
    </font>
    <font>
      <sz val="12.0"/>
      <color rgb="FF434343"/>
      <name val="Century Gothic"/>
    </font>
    <font>
      <sz val="11.0"/>
      <color rgb="FF006DC1"/>
      <name val="Tahoma"/>
    </font>
    <font>
      <b/>
      <sz val="11.0"/>
      <color rgb="FF666666"/>
      <name val="Century Gothic"/>
    </font>
    <font>
      <sz val="20.0"/>
      <color rgb="FF516D18"/>
      <name val="Calibri"/>
    </font>
    <font>
      <b/>
      <sz val="11.0"/>
      <color rgb="FF60605D"/>
      <name val="Century Gothic"/>
    </font>
    <font>
      <color rgb="FF006600"/>
      <name val="Monospace"/>
    </font>
    <font>
      <sz val="12.0"/>
      <color rgb="FF2F2F2F"/>
      <name val="&quot;Segoe UI&quot;"/>
    </font>
    <font>
      <name val="Arial"/>
    </font>
    <font>
      <b/>
      <sz val="12.0"/>
      <color rgb="FF60605D"/>
      <name val="Century Gothic"/>
    </font>
    <font>
      <sz val="11.0"/>
      <color rgb="FF60605D"/>
      <name val="&quot;Century Gothic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8">
    <border/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189FDB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BC11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FFFFFF"/>
      </left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1360A8"/>
      </bottom>
    </border>
    <border>
      <left style="thin">
        <color rgb="FFFFFFFF"/>
      </lef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60605D"/>
      </bottom>
    </border>
    <border>
      <left style="thin">
        <color rgb="FFFFFFFF"/>
      </left>
      <top style="thin">
        <color rgb="FFFFFFFF"/>
      </top>
      <bottom style="medium">
        <color rgb="FF1360A8"/>
      </bottom>
    </border>
    <border>
      <top style="thin">
        <color rgb="FFFFFFFF"/>
      </top>
      <bottom style="medium">
        <color rgb="FF1360A8"/>
      </bottom>
    </border>
    <border>
      <right style="thin">
        <color rgb="FFFFFFFF"/>
      </right>
    </border>
    <border>
      <right style="thin">
        <color rgb="FFFFFFFF"/>
      </right>
      <top style="thin">
        <color rgb="FFFFFFFF"/>
      </top>
      <bottom style="medium">
        <color rgb="FF1360A8"/>
      </bottom>
    </border>
    <border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60605D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medium">
        <color rgb="FF189FDB"/>
      </bottom>
    </border>
    <border>
      <top style="thin">
        <color rgb="FFFFFFFF"/>
      </top>
      <bottom style="medium">
        <color rgb="FF189FDB"/>
      </bottom>
    </border>
    <border>
      <left style="thin">
        <color rgb="FFFFFFFF"/>
      </left>
      <top style="thin">
        <color rgb="FFFFFFFF"/>
      </top>
      <bottom style="medium">
        <color rgb="FFFFBC11"/>
      </bottom>
    </border>
    <border>
      <top style="thin">
        <color rgb="FFFFFFFF"/>
      </top>
      <bottom style="medium">
        <color rgb="FFFFBC11"/>
      </bottom>
    </border>
    <border>
      <right style="thin">
        <color rgb="FFFFFFFF"/>
      </right>
      <top style="thin">
        <color rgb="FFFFFFFF"/>
      </top>
      <bottom style="medium">
        <color rgb="FFFFBC11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1" fillId="2" fontId="2" numFmtId="0" xfId="0" applyAlignment="1" applyBorder="1" applyFont="1">
      <alignment horizontal="left" readingOrder="0" vertical="bottom"/>
    </xf>
    <xf borderId="2" fillId="2" fontId="2" numFmtId="0" xfId="0" applyAlignment="1" applyBorder="1" applyFont="1">
      <alignment horizontal="left" readingOrder="0" vertical="bottom"/>
    </xf>
    <xf borderId="1" fillId="2" fontId="3" numFmtId="0" xfId="0" applyBorder="1" applyFont="1"/>
    <xf borderId="2" fillId="2" fontId="3" numFmtId="0" xfId="0" applyAlignment="1" applyBorder="1" applyFont="1">
      <alignment horizontal="right"/>
    </xf>
    <xf borderId="2" fillId="2" fontId="3" numFmtId="0" xfId="0" applyBorder="1" applyFont="1"/>
    <xf borderId="2" fillId="2" fontId="4" numFmtId="0" xfId="0" applyBorder="1" applyFont="1"/>
    <xf borderId="3" fillId="2" fontId="4" numFmtId="0" xfId="0" applyAlignment="1" applyBorder="1" applyFont="1">
      <alignment readingOrder="0" shrinkToFit="0" wrapText="1"/>
    </xf>
    <xf borderId="4" fillId="2" fontId="5" numFmtId="49" xfId="0" applyAlignment="1" applyBorder="1" applyFont="1" applyNumberFormat="1">
      <alignment horizontal="left" readingOrder="0" vertical="center"/>
    </xf>
    <xf borderId="5" fillId="2" fontId="3" numFmtId="0" xfId="0" applyBorder="1" applyFont="1"/>
    <xf borderId="6" fillId="2" fontId="3" numFmtId="0" xfId="0" applyBorder="1" applyFont="1"/>
    <xf borderId="7" fillId="2" fontId="3" numFmtId="0" xfId="0" applyBorder="1" applyFont="1"/>
    <xf borderId="7" fillId="2" fontId="4" numFmtId="0" xfId="0" applyBorder="1" applyFont="1"/>
    <xf borderId="3" fillId="2" fontId="3" numFmtId="0" xfId="0" applyBorder="1" applyFont="1"/>
    <xf borderId="3" fillId="2" fontId="4" numFmtId="0" xfId="0" applyBorder="1" applyFont="1"/>
    <xf borderId="8" fillId="2" fontId="4" numFmtId="0" xfId="0" applyAlignment="1" applyBorder="1" applyFont="1">
      <alignment readingOrder="0" shrinkToFit="0" wrapText="1"/>
    </xf>
    <xf borderId="9" fillId="2" fontId="4" numFmtId="0" xfId="0" applyAlignment="1" applyBorder="1" applyFont="1">
      <alignment readingOrder="0" shrinkToFit="0" wrapText="1"/>
    </xf>
    <xf borderId="3" fillId="2" fontId="3" numFmtId="0" xfId="0" applyAlignment="1" applyBorder="1" applyFont="1">
      <alignment horizontal="center"/>
    </xf>
    <xf borderId="7" fillId="2" fontId="3" numFmtId="0" xfId="0" applyAlignment="1" applyBorder="1" applyFont="1">
      <alignment readingOrder="0"/>
    </xf>
    <xf borderId="4" fillId="2" fontId="3" numFmtId="0" xfId="0" applyAlignment="1" applyBorder="1" applyFont="1">
      <alignment horizontal="center"/>
    </xf>
    <xf borderId="7" fillId="2" fontId="3" numFmtId="0" xfId="0" applyAlignment="1" applyBorder="1" applyFont="1">
      <alignment horizontal="right"/>
    </xf>
    <xf borderId="10" fillId="2" fontId="3" numFmtId="0" xfId="0" applyBorder="1" applyFont="1"/>
    <xf borderId="11" fillId="2" fontId="3" numFmtId="0" xfId="0" applyAlignment="1" applyBorder="1" applyFont="1">
      <alignment horizontal="center"/>
    </xf>
    <xf borderId="12" fillId="2" fontId="3" numFmtId="0" xfId="0" applyBorder="1" applyFont="1"/>
    <xf borderId="11" fillId="2" fontId="3" numFmtId="0" xfId="0" applyAlignment="1" applyBorder="1" applyFont="1">
      <alignment horizontal="right"/>
    </xf>
    <xf borderId="8" fillId="2" fontId="3" numFmtId="0" xfId="0" applyBorder="1" applyFont="1"/>
    <xf borderId="10" fillId="2" fontId="4" numFmtId="0" xfId="0" applyBorder="1" applyFont="1"/>
    <xf borderId="12" fillId="2" fontId="4" numFmtId="0" xfId="0" applyBorder="1" applyFont="1"/>
    <xf borderId="8" fillId="2" fontId="4" numFmtId="0" xfId="0" applyBorder="1" applyFont="1"/>
    <xf borderId="8" fillId="2" fontId="4" numFmtId="164" xfId="0" applyAlignment="1" applyBorder="1" applyFont="1" applyNumberFormat="1">
      <alignment readingOrder="0" shrinkToFit="0" wrapText="1"/>
    </xf>
    <xf borderId="13" fillId="2" fontId="4" numFmtId="0" xfId="0" applyAlignment="1" applyBorder="1" applyFont="1">
      <alignment readingOrder="0" shrinkToFit="0" wrapText="1"/>
    </xf>
    <xf borderId="8" fillId="2" fontId="4" numFmtId="165" xfId="0" applyAlignment="1" applyBorder="1" applyFont="1" applyNumberFormat="1">
      <alignment readingOrder="0"/>
    </xf>
    <xf borderId="8" fillId="2" fontId="6" numFmtId="0" xfId="0" applyAlignment="1" applyBorder="1" applyFont="1">
      <alignment readingOrder="0" vertical="bottom"/>
    </xf>
    <xf borderId="8" fillId="2" fontId="7" numFmtId="0" xfId="0" applyAlignment="1" applyBorder="1" applyFont="1">
      <alignment horizontal="left" readingOrder="0" shrinkToFit="0" wrapText="1"/>
    </xf>
    <xf borderId="12" fillId="2" fontId="7" numFmtId="0" xfId="0" applyAlignment="1" applyBorder="1" applyFont="1">
      <alignment horizontal="center" readingOrder="0" shrinkToFit="0" wrapText="1"/>
    </xf>
    <xf borderId="8" fillId="2" fontId="8" numFmtId="0" xfId="0" applyAlignment="1" applyBorder="1" applyFont="1">
      <alignment vertical="bottom"/>
    </xf>
    <xf borderId="3" fillId="2" fontId="4" numFmtId="164" xfId="0" applyAlignment="1" applyBorder="1" applyFont="1" applyNumberFormat="1">
      <alignment horizontal="right" readingOrder="0" shrinkToFit="0" wrapText="1"/>
    </xf>
    <xf borderId="8" fillId="2" fontId="9" numFmtId="165" xfId="0" applyAlignment="1" applyBorder="1" applyFont="1" applyNumberFormat="1">
      <alignment readingOrder="0"/>
    </xf>
    <xf borderId="3" fillId="2" fontId="4" numFmtId="165" xfId="0" applyAlignment="1" applyBorder="1" applyFont="1" applyNumberFormat="1">
      <alignment horizontal="right" readingOrder="0"/>
    </xf>
    <xf borderId="8" fillId="2" fontId="9" numFmtId="164" xfId="0" applyAlignment="1" applyBorder="1" applyFont="1" applyNumberFormat="1">
      <alignment readingOrder="0"/>
    </xf>
    <xf borderId="3" fillId="2" fontId="4" numFmtId="165" xfId="0" applyAlignment="1" applyBorder="1" applyFont="1" applyNumberFormat="1">
      <alignment horizontal="left" readingOrder="0"/>
    </xf>
    <xf borderId="12" fillId="2" fontId="9" numFmtId="165" xfId="0" applyAlignment="1" applyBorder="1" applyFont="1" applyNumberFormat="1">
      <alignment readingOrder="0"/>
    </xf>
    <xf borderId="8" fillId="2" fontId="4" numFmtId="0" xfId="0" applyAlignment="1" applyBorder="1" applyFont="1">
      <alignment readingOrder="0" shrinkToFit="0" vertical="bottom" wrapText="1"/>
    </xf>
    <xf borderId="0" fillId="2" fontId="10" numFmtId="0" xfId="0" applyAlignment="1" applyFont="1">
      <alignment horizontal="left" readingOrder="0"/>
    </xf>
    <xf borderId="12" fillId="2" fontId="4" numFmtId="9" xfId="0" applyAlignment="1" applyBorder="1" applyFont="1" applyNumberFormat="1">
      <alignment horizontal="center" readingOrder="0" shrinkToFit="0" vertical="bottom" wrapText="1"/>
    </xf>
    <xf borderId="8" fillId="2" fontId="4" numFmtId="0" xfId="0" applyAlignment="1" applyBorder="1" applyFont="1">
      <alignment vertical="bottom"/>
    </xf>
    <xf borderId="12" fillId="2" fontId="4" numFmtId="165" xfId="0" applyAlignment="1" applyBorder="1" applyFont="1" applyNumberFormat="1">
      <alignment horizontal="right" vertical="bottom"/>
    </xf>
    <xf borderId="8" fillId="2" fontId="4" numFmtId="164" xfId="0" applyAlignment="1" applyBorder="1" applyFont="1" applyNumberFormat="1">
      <alignment horizontal="right" readingOrder="0" shrinkToFit="0" wrapText="1"/>
    </xf>
    <xf borderId="8" fillId="2" fontId="4" numFmtId="165" xfId="0" applyAlignment="1" applyBorder="1" applyFont="1" applyNumberFormat="1">
      <alignment horizontal="right" readingOrder="0"/>
    </xf>
    <xf borderId="14" fillId="2" fontId="1" numFmtId="0" xfId="0" applyAlignment="1" applyBorder="1" applyFont="1">
      <alignment horizontal="center" readingOrder="0"/>
    </xf>
    <xf borderId="14" fillId="2" fontId="2" numFmtId="0" xfId="0" applyAlignment="1" applyBorder="1" applyFont="1">
      <alignment horizontal="left" readingOrder="0" vertical="bottom"/>
    </xf>
    <xf borderId="14" fillId="2" fontId="3" numFmtId="0" xfId="0" applyBorder="1" applyFont="1"/>
    <xf borderId="8" fillId="2" fontId="9" numFmtId="0" xfId="0" applyAlignment="1" applyBorder="1" applyFont="1">
      <alignment readingOrder="0" shrinkToFit="0" wrapText="1"/>
    </xf>
    <xf borderId="8" fillId="2" fontId="4" numFmtId="164" xfId="0" applyAlignment="1" applyBorder="1" applyFont="1" applyNumberFormat="1">
      <alignment shrinkToFit="0" wrapText="1"/>
    </xf>
    <xf borderId="8" fillId="2" fontId="3" numFmtId="0" xfId="0" applyAlignment="1" applyBorder="1" applyFont="1">
      <alignment readingOrder="0"/>
    </xf>
    <xf borderId="9" fillId="2" fontId="3" numFmtId="0" xfId="0" applyBorder="1" applyFont="1"/>
    <xf borderId="8" fillId="2" fontId="11" numFmtId="0" xfId="0" applyAlignment="1" applyBorder="1" applyFont="1">
      <alignment horizontal="left"/>
    </xf>
    <xf borderId="13" fillId="2" fontId="3" numFmtId="0" xfId="0" applyBorder="1" applyFont="1"/>
    <xf borderId="12" fillId="2" fontId="4" numFmtId="165" xfId="0" applyAlignment="1" applyBorder="1" applyFont="1" applyNumberFormat="1">
      <alignment horizontal="right" readingOrder="0" vertical="bottom"/>
    </xf>
    <xf borderId="8" fillId="2" fontId="4" numFmtId="0" xfId="0" applyAlignment="1" applyBorder="1" applyFont="1">
      <alignment shrinkToFit="0" vertical="bottom" wrapText="1"/>
    </xf>
    <xf borderId="8" fillId="2" fontId="9" numFmtId="0" xfId="0" applyAlignment="1" applyBorder="1" applyFont="1">
      <alignment readingOrder="0" shrinkToFit="0" vertical="bottom" wrapText="1"/>
    </xf>
    <xf borderId="12" fillId="2" fontId="12" numFmtId="164" xfId="0" applyAlignment="1" applyBorder="1" applyFont="1" applyNumberFormat="1">
      <alignment vertical="bottom"/>
    </xf>
    <xf borderId="15" fillId="2" fontId="3" numFmtId="0" xfId="0" applyBorder="1" applyFont="1"/>
    <xf borderId="8" fillId="2" fontId="12" numFmtId="0" xfId="0" applyAlignment="1" applyBorder="1" applyFont="1">
      <alignment vertical="bottom"/>
    </xf>
    <xf borderId="12" fillId="2" fontId="12" numFmtId="0" xfId="0" applyAlignment="1" applyBorder="1" applyFont="1">
      <alignment vertical="bottom"/>
    </xf>
    <xf borderId="12" fillId="2" fontId="4" numFmtId="0" xfId="0" applyAlignment="1" applyBorder="1" applyFont="1">
      <alignment readingOrder="0" shrinkToFit="0" vertical="bottom" wrapText="1"/>
    </xf>
    <xf borderId="12" fillId="2" fontId="12" numFmtId="0" xfId="0" applyAlignment="1" applyBorder="1" applyFont="1">
      <alignment vertical="bottom"/>
    </xf>
    <xf borderId="4" fillId="2" fontId="3" numFmtId="0" xfId="0" applyBorder="1" applyFont="1"/>
    <xf borderId="6" fillId="2" fontId="4" numFmtId="165" xfId="0" applyAlignment="1" applyBorder="1" applyFont="1" applyNumberFormat="1">
      <alignment horizontal="right" readingOrder="0" vertical="bottom"/>
    </xf>
    <xf borderId="3" fillId="2" fontId="4" numFmtId="165" xfId="0" applyAlignment="1" applyBorder="1" applyFont="1" applyNumberFormat="1">
      <alignment readingOrder="0"/>
    </xf>
    <xf borderId="12" fillId="2" fontId="4" numFmtId="164" xfId="0" applyAlignment="1" applyBorder="1" applyFont="1" applyNumberFormat="1">
      <alignment horizontal="right" readingOrder="0" vertical="bottom"/>
    </xf>
    <xf borderId="12" fillId="2" fontId="4" numFmtId="164" xfId="0" applyAlignment="1" applyBorder="1" applyFont="1" applyNumberFormat="1">
      <alignment readingOrder="0" vertical="bottom"/>
    </xf>
    <xf borderId="12" fillId="2" fontId="4" numFmtId="0" xfId="0" applyAlignment="1" applyBorder="1" applyFont="1">
      <alignment vertical="bottom"/>
    </xf>
    <xf borderId="8" fillId="0" fontId="3" numFmtId="0" xfId="0" applyAlignment="1" applyBorder="1" applyFont="1">
      <alignment readingOrder="0"/>
    </xf>
    <xf borderId="8" fillId="0" fontId="3" numFmtId="0" xfId="0" applyBorder="1" applyFont="1"/>
    <xf borderId="3" fillId="2" fontId="12" numFmtId="0" xfId="0" applyAlignment="1" applyBorder="1" applyFont="1">
      <alignment vertical="bottom"/>
    </xf>
    <xf borderId="16" fillId="2" fontId="1" numFmtId="0" xfId="0" applyAlignment="1" applyBorder="1" applyFont="1">
      <alignment horizontal="center" readingOrder="0"/>
    </xf>
    <xf borderId="16" fillId="2" fontId="2" numFmtId="0" xfId="0" applyAlignment="1" applyBorder="1" applyFont="1">
      <alignment horizontal="left" readingOrder="0" vertical="bottom"/>
    </xf>
    <xf borderId="16" fillId="2" fontId="3" numFmtId="0" xfId="0" applyBorder="1" applyFont="1"/>
    <xf borderId="6" fillId="2" fontId="4" numFmtId="0" xfId="0" applyAlignment="1" applyBorder="1" applyFont="1">
      <alignment vertical="bottom"/>
    </xf>
    <xf borderId="17" fillId="2" fontId="13" numFmtId="0" xfId="0" applyAlignment="1" applyBorder="1" applyFont="1">
      <alignment shrinkToFit="0" vertical="bottom" wrapText="1"/>
    </xf>
    <xf borderId="6" fillId="2" fontId="12" numFmtId="0" xfId="0" applyAlignment="1" applyBorder="1" applyFont="1">
      <alignment vertical="bottom"/>
    </xf>
    <xf borderId="18" fillId="2" fontId="3" numFmtId="0" xfId="0" applyBorder="1" applyFont="1"/>
    <xf borderId="19" fillId="2" fontId="12" numFmtId="0" xfId="0" applyAlignment="1" applyBorder="1" applyFont="1">
      <alignment vertical="bottom"/>
    </xf>
    <xf borderId="20" fillId="2" fontId="3" numFmtId="0" xfId="0" applyBorder="1" applyFont="1"/>
    <xf borderId="19" fillId="2" fontId="4" numFmtId="164" xfId="0" applyAlignment="1" applyBorder="1" applyFont="1" applyNumberFormat="1">
      <alignment horizontal="right" vertical="bottom"/>
    </xf>
    <xf borderId="21" fillId="2" fontId="3" numFmtId="0" xfId="0" applyBorder="1" applyFont="1"/>
    <xf borderId="19" fillId="2" fontId="4" numFmtId="164" xfId="0" applyAlignment="1" applyBorder="1" applyFont="1" applyNumberFormat="1">
      <alignment vertical="bottom"/>
    </xf>
    <xf borderId="9" fillId="2" fontId="4" numFmtId="165" xfId="0" applyAlignment="1" applyBorder="1" applyFont="1" applyNumberFormat="1">
      <alignment horizontal="right" readingOrder="0"/>
    </xf>
    <xf borderId="19" fillId="2" fontId="4" numFmtId="165" xfId="0" applyAlignment="1" applyBorder="1" applyFont="1" applyNumberFormat="1">
      <alignment readingOrder="0"/>
    </xf>
    <xf borderId="19" fillId="2" fontId="4" numFmtId="165" xfId="0" applyAlignment="1" applyBorder="1" applyFont="1" applyNumberFormat="1">
      <alignment horizontal="right" vertical="bottom"/>
    </xf>
    <xf borderId="4" fillId="2" fontId="4" numFmtId="165" xfId="0" applyAlignment="1" applyBorder="1" applyFont="1" applyNumberFormat="1">
      <alignment readingOrder="0" shrinkToFit="0" vertical="bottom" wrapText="1"/>
    </xf>
    <xf borderId="22" fillId="2" fontId="9" numFmtId="165" xfId="0" applyAlignment="1" applyBorder="1" applyFont="1" applyNumberFormat="1">
      <alignment readingOrder="0"/>
    </xf>
    <xf borderId="22" fillId="2" fontId="9" numFmtId="164" xfId="0" applyAlignment="1" applyBorder="1" applyFont="1" applyNumberFormat="1">
      <alignment horizontal="right" readingOrder="0"/>
    </xf>
    <xf borderId="22" fillId="2" fontId="9" numFmtId="164" xfId="0" applyAlignment="1" applyBorder="1" applyFont="1" applyNumberFormat="1">
      <alignment readingOrder="0"/>
    </xf>
    <xf borderId="22" fillId="2" fontId="9" numFmtId="165" xfId="0" applyAlignment="1" applyBorder="1" applyFont="1" applyNumberFormat="1">
      <alignment horizontal="right" readingOrder="0"/>
    </xf>
    <xf borderId="23" fillId="2" fontId="13" numFmtId="0" xfId="0" applyAlignment="1" applyBorder="1" applyFont="1">
      <alignment readingOrder="0" shrinkToFit="0" wrapText="1"/>
    </xf>
    <xf borderId="24" fillId="2" fontId="3" numFmtId="0" xfId="0" applyBorder="1" applyFont="1"/>
    <xf borderId="4" fillId="2" fontId="4" numFmtId="165" xfId="0" applyAlignment="1" applyBorder="1" applyFont="1" applyNumberFormat="1">
      <alignment readingOrder="0" shrinkToFit="0" wrapText="1"/>
    </xf>
    <xf borderId="8" fillId="2" fontId="3" numFmtId="0" xfId="0" applyAlignment="1" applyBorder="1" applyFont="1">
      <alignment horizontal="right"/>
    </xf>
    <xf borderId="0" fillId="2" fontId="14" numFmtId="164" xfId="0" applyAlignment="1" applyFont="1" applyNumberFormat="1">
      <alignment horizontal="left" readingOrder="0" shrinkToFit="0" wrapText="1"/>
    </xf>
    <xf borderId="0" fillId="2" fontId="14" numFmtId="0" xfId="0" applyAlignment="1" applyFont="1">
      <alignment horizontal="left" readingOrder="0" shrinkToFit="0" wrapText="1"/>
    </xf>
    <xf borderId="3" fillId="2" fontId="12" numFmtId="0" xfId="0" applyAlignment="1" applyBorder="1" applyFont="1">
      <alignment vertical="bottom"/>
    </xf>
    <xf borderId="6" fillId="2" fontId="12" numFmtId="0" xfId="0" applyAlignment="1" applyBorder="1" applyFont="1">
      <alignment vertical="bottom"/>
    </xf>
    <xf borderId="4" fillId="2" fontId="4" numFmtId="0" xfId="0" applyAlignment="1" applyBorder="1" applyFont="1">
      <alignment shrinkToFit="0" vertical="bottom" wrapText="1"/>
    </xf>
    <xf borderId="25" fillId="2" fontId="13" numFmtId="0" xfId="0" applyAlignment="1" applyBorder="1" applyFont="1">
      <alignment shrinkToFit="0" vertical="bottom" wrapText="1"/>
    </xf>
    <xf borderId="26" fillId="2" fontId="3" numFmtId="0" xfId="0" applyBorder="1" applyFont="1"/>
    <xf borderId="27" fillId="2" fontId="3" numFmtId="0" xfId="0" applyBorder="1" applyFont="1"/>
    <xf borderId="3" fillId="2" fontId="12" numFmtId="164" xfId="0" applyAlignment="1" applyBorder="1" applyFont="1" applyNumberFormat="1">
      <alignment vertical="bottom"/>
    </xf>
    <xf borderId="4" fillId="2" fontId="4" numFmtId="164" xfId="0" applyAlignment="1" applyBorder="1" applyFont="1" applyNumberFormat="1">
      <alignment readingOrder="0" shrinkToFit="0" vertical="bottom" wrapText="1"/>
    </xf>
    <xf borderId="4" fillId="2" fontId="4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1360A8"/>
            </a:solidFill>
          </c:spPr>
          <c:cat>
            <c:strRef>
              <c:f>Oversikt!$C$4:$C$10</c:f>
            </c:strRef>
          </c:cat>
          <c:val>
            <c:numRef>
              <c:f>Oversikt!$D$4:$D$10</c:f>
            </c:numRef>
          </c:val>
        </c:ser>
        <c:axId val="1808410988"/>
        <c:axId val="190487875"/>
      </c:barChart>
      <c:catAx>
        <c:axId val="1808410988"/>
        <c:scaling>
          <c:orientation val="minMax"/>
        </c:scaling>
        <c:delete val="0"/>
        <c:axPos val="b"/>
        <c:txPr>
          <a:bodyPr/>
          <a:lstStyle/>
          <a:p>
            <a:pPr lvl="0">
              <a:defRPr b="0">
                <a:latin typeface="Arial"/>
              </a:defRPr>
            </a:pPr>
          </a:p>
        </c:txPr>
        <c:crossAx val="190487875"/>
      </c:catAx>
      <c:valAx>
        <c:axId val="1904878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latin typeface="Arial"/>
              </a:defRPr>
            </a:pPr>
          </a:p>
        </c:txPr>
        <c:crossAx val="180841098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952500</xdr:colOff>
      <xdr:row>2</xdr:row>
      <xdr:rowOff>361950</xdr:rowOff>
    </xdr:from>
    <xdr:ext cx="5715000" cy="3533775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47625</xdr:colOff>
      <xdr:row>0</xdr:row>
      <xdr:rowOff>266700</xdr:rowOff>
    </xdr:from>
    <xdr:ext cx="857250" cy="342900"/>
    <xdr:pic>
      <xdr:nvPicPr>
        <xdr:cNvPr id="0" name="image1.png" title="Bild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0</xdr:row>
      <xdr:rowOff>266700</xdr:rowOff>
    </xdr:from>
    <xdr:ext cx="857250" cy="342900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0</xdr:row>
      <xdr:rowOff>266700</xdr:rowOff>
    </xdr:from>
    <xdr:ext cx="857250" cy="342900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0</xdr:row>
      <xdr:rowOff>266700</xdr:rowOff>
    </xdr:from>
    <xdr:ext cx="857250" cy="342900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1360A8"/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9.57"/>
    <col customWidth="1" min="3" max="3" width="27.71"/>
  </cols>
  <sheetData>
    <row r="1" ht="56.25" customHeight="1">
      <c r="A1" s="51"/>
      <c r="B1" s="51"/>
      <c r="C1" s="52" t="s">
        <v>16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28.5" customHeight="1">
      <c r="A2" s="9"/>
      <c r="B2" s="9"/>
      <c r="C2" s="10" t="s">
        <v>2</v>
      </c>
      <c r="D2" s="11"/>
      <c r="E2" s="12"/>
      <c r="F2" s="1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29.25" customHeight="1">
      <c r="A3" s="17"/>
      <c r="B3" s="17"/>
      <c r="C3" s="15"/>
      <c r="D3" s="19"/>
      <c r="E3" s="21"/>
      <c r="F3" s="23"/>
      <c r="G3" s="2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17"/>
      <c r="B4" s="17"/>
      <c r="C4" s="54" t="s">
        <v>19</v>
      </c>
      <c r="D4" s="55">
        <f>'Månedlige inntekter'!E9</f>
        <v>26000</v>
      </c>
      <c r="E4" s="33"/>
      <c r="F4" s="27"/>
      <c r="G4" s="27"/>
      <c r="H4" s="27"/>
      <c r="I4" s="27"/>
      <c r="J4" s="27"/>
      <c r="K4" s="27"/>
      <c r="L4" s="56"/>
      <c r="M4" s="57"/>
      <c r="N4" s="5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17"/>
      <c r="B5" s="17"/>
      <c r="C5" s="54"/>
      <c r="D5" s="31"/>
      <c r="E5" s="33"/>
      <c r="F5" s="27"/>
      <c r="G5" s="27"/>
      <c r="H5" s="37"/>
      <c r="I5" s="27"/>
      <c r="J5" s="27"/>
      <c r="K5" s="27"/>
      <c r="L5" s="59"/>
      <c r="M5" s="23"/>
      <c r="N5" s="23"/>
      <c r="O5" s="25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17"/>
      <c r="B6" s="17"/>
      <c r="C6" s="54" t="s">
        <v>24</v>
      </c>
      <c r="D6" s="55">
        <f>SUM('Månedlige utgifter'!H5:H33)</f>
        <v>22325</v>
      </c>
      <c r="E6" s="60"/>
      <c r="F6" s="27"/>
      <c r="G6" s="27"/>
      <c r="H6" s="37"/>
      <c r="I6" s="27"/>
      <c r="J6" s="27"/>
      <c r="K6" s="27"/>
      <c r="L6" s="59"/>
      <c r="M6" s="23"/>
      <c r="N6" s="23"/>
      <c r="O6" s="25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>
      <c r="A7" s="17"/>
      <c r="B7" s="17"/>
      <c r="C7" s="55"/>
      <c r="D7" s="41"/>
      <c r="E7" s="60"/>
      <c r="F7" s="27"/>
      <c r="G7" s="27"/>
      <c r="H7" s="37"/>
      <c r="I7" s="27"/>
      <c r="J7" s="27"/>
      <c r="K7" s="27"/>
      <c r="L7" s="59"/>
      <c r="M7" s="23"/>
      <c r="N7" s="23"/>
      <c r="O7" s="25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17"/>
      <c r="B8" s="17"/>
      <c r="C8" s="62" t="s">
        <v>27</v>
      </c>
      <c r="D8" s="55">
        <f>SUM('Månedlige utgifter'!H35:H37)</f>
        <v>2500</v>
      </c>
      <c r="E8" s="43"/>
      <c r="F8" s="27"/>
      <c r="G8" s="27"/>
      <c r="H8" s="27"/>
      <c r="I8" s="27"/>
      <c r="J8" s="27"/>
      <c r="K8" s="27"/>
      <c r="L8" s="64"/>
      <c r="M8" s="23"/>
      <c r="N8" s="23"/>
      <c r="O8" s="25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17"/>
      <c r="B9" s="17"/>
      <c r="C9" s="55"/>
      <c r="D9" s="27"/>
      <c r="E9" s="48"/>
      <c r="F9" s="27"/>
      <c r="G9" s="27"/>
      <c r="H9" s="27"/>
      <c r="I9" s="27"/>
      <c r="J9" s="27"/>
      <c r="K9" s="59"/>
      <c r="L9" s="23"/>
      <c r="M9" s="23"/>
      <c r="N9" s="23"/>
      <c r="O9" s="25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17"/>
      <c r="B10" s="17"/>
      <c r="C10" s="39" t="s">
        <v>30</v>
      </c>
      <c r="D10" s="55">
        <f>SUM(D4-D6-D8)</f>
        <v>1175</v>
      </c>
      <c r="E10" s="48"/>
      <c r="F10" s="27"/>
      <c r="G10" s="27"/>
      <c r="H10" s="27"/>
      <c r="I10" s="27"/>
      <c r="J10" s="27"/>
      <c r="K10" s="27"/>
      <c r="L10" s="69"/>
      <c r="M10" s="23"/>
      <c r="N10" s="23"/>
      <c r="O10" s="25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17"/>
      <c r="B11" s="17"/>
      <c r="C11" s="55"/>
      <c r="D11" s="27"/>
      <c r="E11" s="27"/>
      <c r="F11" s="27"/>
      <c r="G11" s="27"/>
      <c r="H11" s="27"/>
      <c r="I11" s="27"/>
      <c r="J11" s="27"/>
      <c r="K11" s="27"/>
      <c r="L11" s="27"/>
      <c r="M11" s="15"/>
      <c r="N11" s="1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17"/>
      <c r="B12" s="17"/>
      <c r="C12" s="27"/>
      <c r="D12" s="27"/>
      <c r="E12" s="3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17"/>
      <c r="B13" s="17"/>
      <c r="C13" s="27"/>
      <c r="D13" s="27"/>
      <c r="E13" s="3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17"/>
      <c r="B14" s="17"/>
      <c r="C14" s="17"/>
      <c r="D14" s="3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17"/>
      <c r="B15" s="17"/>
      <c r="C15" s="17"/>
      <c r="D15" s="3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17"/>
      <c r="B16" s="17"/>
      <c r="C16" s="17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17"/>
      <c r="B17" s="17"/>
      <c r="C17" s="17"/>
      <c r="D17" s="31"/>
      <c r="E17" s="3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17"/>
      <c r="B18" s="17"/>
      <c r="C18" s="17"/>
      <c r="D18" s="31"/>
      <c r="E18" s="3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17"/>
      <c r="B19" s="17"/>
      <c r="C19" s="17"/>
      <c r="D19" s="31"/>
      <c r="E19" s="3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17"/>
      <c r="B20" s="32"/>
      <c r="C20" s="17"/>
      <c r="D20" s="31"/>
      <c r="E20" s="33"/>
      <c r="F20" s="2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17"/>
      <c r="B21" s="32"/>
      <c r="C21" s="17"/>
      <c r="D21" s="31"/>
      <c r="E21" s="33"/>
      <c r="F21" s="2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17"/>
      <c r="B22" s="17"/>
      <c r="C22" s="17"/>
      <c r="D22" s="31"/>
      <c r="E22" s="33"/>
      <c r="F22" s="2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17"/>
      <c r="B23" s="17"/>
      <c r="C23" s="61"/>
      <c r="D23" s="63"/>
      <c r="E23" s="33"/>
      <c r="F23" s="25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17"/>
      <c r="B24" s="17"/>
      <c r="C24" s="44"/>
      <c r="D24" s="63"/>
      <c r="E24" s="33"/>
      <c r="F24" s="2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17"/>
      <c r="B25" s="17"/>
      <c r="C25" s="44"/>
      <c r="D25" s="63"/>
      <c r="E25" s="33"/>
      <c r="F25" s="2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17"/>
      <c r="B26" s="17"/>
      <c r="C26" s="61"/>
      <c r="D26" s="63"/>
      <c r="E26" s="48"/>
      <c r="F26" s="25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65"/>
      <c r="B27" s="66"/>
      <c r="C27" s="17"/>
      <c r="D27" s="31"/>
      <c r="E27" s="60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>
      <c r="A28" s="17"/>
      <c r="B28" s="32"/>
      <c r="C28" s="17"/>
      <c r="D28" s="31"/>
      <c r="E28" s="70"/>
      <c r="F28" s="25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17"/>
      <c r="B29" s="32"/>
      <c r="C29" s="17"/>
      <c r="D29" s="31"/>
      <c r="E29" s="48"/>
      <c r="F29" s="2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17"/>
      <c r="B30" s="32"/>
      <c r="C30" s="17"/>
      <c r="D30" s="31"/>
      <c r="E30" s="71"/>
      <c r="F30" s="25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17"/>
      <c r="B31" s="17"/>
      <c r="C31" s="17"/>
      <c r="D31" s="31"/>
      <c r="E31" s="7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17"/>
      <c r="B32" s="17"/>
      <c r="C32" s="17"/>
      <c r="D32" s="31"/>
      <c r="E32" s="33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17"/>
      <c r="B33" s="17"/>
      <c r="C33" s="17"/>
      <c r="D33" s="31"/>
      <c r="E33" s="3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17"/>
      <c r="B34" s="17"/>
      <c r="C34" s="39"/>
      <c r="D34" s="41"/>
      <c r="E34" s="60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17"/>
      <c r="B35" s="17"/>
      <c r="C35" s="27"/>
      <c r="D35" s="27"/>
      <c r="E35" s="60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</sheetData>
  <mergeCells count="1">
    <mergeCell ref="C2:E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189FDB"/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9.57"/>
    <col customWidth="1" min="3" max="3" width="27.71"/>
  </cols>
  <sheetData>
    <row r="1" ht="56.25" customHeight="1">
      <c r="A1" s="1"/>
      <c r="B1" s="1"/>
      <c r="C1" s="3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8.5" customHeight="1">
      <c r="A2" s="9"/>
      <c r="B2" s="9"/>
      <c r="C2" s="10" t="s">
        <v>2</v>
      </c>
      <c r="D2" s="11"/>
      <c r="E2" s="12"/>
      <c r="F2" s="1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29.25" customHeight="1">
      <c r="A3" s="17"/>
      <c r="B3" s="17"/>
      <c r="C3" s="15"/>
      <c r="D3" s="19"/>
      <c r="E3" s="21"/>
      <c r="F3" s="23"/>
      <c r="G3" s="2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17"/>
      <c r="B4" s="17"/>
      <c r="C4" s="17" t="s">
        <v>3</v>
      </c>
      <c r="D4" s="31"/>
      <c r="E4" s="33">
        <v>35000.0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17"/>
      <c r="B5" s="17"/>
      <c r="C5" s="17" t="s">
        <v>7</v>
      </c>
      <c r="D5" s="31"/>
      <c r="E5" s="33">
        <v>1500.0</v>
      </c>
      <c r="F5" s="27"/>
      <c r="G5" s="27"/>
      <c r="H5" s="3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17"/>
      <c r="B6" s="17"/>
      <c r="C6" s="39"/>
      <c r="D6" s="41"/>
      <c r="E6" s="43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>
      <c r="A7" s="17"/>
      <c r="B7" s="17"/>
      <c r="C7" s="44" t="s">
        <v>11</v>
      </c>
      <c r="D7" s="46">
        <v>0.3</v>
      </c>
      <c r="E7" s="48">
        <f>SUM(E4*D7)</f>
        <v>10500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17"/>
      <c r="B8" s="1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17"/>
      <c r="B9" s="17"/>
      <c r="C9" s="39" t="s">
        <v>13</v>
      </c>
      <c r="D9" s="41"/>
      <c r="E9" s="39">
        <f>SUM(E4:E5)-E7</f>
        <v>26000</v>
      </c>
      <c r="F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17"/>
      <c r="B10" s="1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17"/>
      <c r="B11" s="1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17"/>
      <c r="B12" s="1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17"/>
      <c r="B13" s="17"/>
      <c r="C13" s="17"/>
      <c r="D13" s="31"/>
      <c r="E13" s="3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17"/>
      <c r="B14" s="17"/>
      <c r="C14" s="17"/>
      <c r="D14" s="31"/>
      <c r="E14" s="33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17"/>
      <c r="B15" s="17"/>
      <c r="C15" s="17"/>
      <c r="D15" s="31"/>
      <c r="E15" s="3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17"/>
      <c r="B16" s="32"/>
      <c r="C16" s="17"/>
      <c r="D16" s="31"/>
      <c r="E16" s="33"/>
      <c r="F16" s="25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17"/>
      <c r="B17" s="32"/>
      <c r="C17" s="17"/>
      <c r="D17" s="31"/>
      <c r="E17" s="33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17"/>
      <c r="B18" s="32"/>
      <c r="C18" s="17"/>
      <c r="D18" s="31"/>
      <c r="E18" s="33"/>
      <c r="F18" s="25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17"/>
      <c r="B19" s="32"/>
      <c r="C19" s="17"/>
      <c r="D19" s="31"/>
      <c r="E19" s="33"/>
      <c r="F19" s="2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17"/>
      <c r="B20" s="32"/>
      <c r="C20" s="17"/>
      <c r="D20" s="31"/>
      <c r="E20" s="33"/>
      <c r="F20" s="2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17"/>
      <c r="B21" s="32"/>
      <c r="C21" s="17"/>
      <c r="D21" s="31"/>
      <c r="E21" s="33"/>
      <c r="F21" s="2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17"/>
      <c r="B22" s="32"/>
      <c r="C22" s="61"/>
      <c r="D22" s="63"/>
      <c r="E22" s="48"/>
      <c r="F22" s="2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65"/>
      <c r="B23" s="66"/>
      <c r="C23" s="67"/>
      <c r="D23" s="63"/>
      <c r="E23" s="60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>
      <c r="A24" s="17"/>
      <c r="B24" s="32"/>
      <c r="C24" s="44"/>
      <c r="D24" s="63"/>
      <c r="E24" s="70"/>
      <c r="F24" s="2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17"/>
      <c r="B25" s="32"/>
      <c r="C25" s="61"/>
      <c r="D25" s="63"/>
      <c r="E25" s="48"/>
      <c r="F25" s="2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17"/>
      <c r="B26" s="32"/>
      <c r="C26" s="17"/>
      <c r="D26" s="31"/>
      <c r="E26" s="71"/>
      <c r="F26" s="25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17"/>
      <c r="B27" s="17"/>
      <c r="C27" s="17"/>
      <c r="D27" s="31"/>
      <c r="E27" s="7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17"/>
      <c r="B28" s="17"/>
      <c r="C28" s="17"/>
      <c r="D28" s="31"/>
      <c r="E28" s="3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17"/>
      <c r="B29" s="17"/>
      <c r="C29" s="17"/>
      <c r="D29" s="31"/>
      <c r="E29" s="33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17"/>
      <c r="B30" s="17"/>
      <c r="C30" s="17"/>
      <c r="D30" s="31"/>
      <c r="E30" s="6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17"/>
      <c r="B31" s="17"/>
      <c r="C31" s="17"/>
      <c r="D31" s="31"/>
      <c r="E31" s="60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17"/>
      <c r="B32" s="17"/>
      <c r="C32" s="17"/>
      <c r="D32" s="31"/>
      <c r="E32" s="4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17"/>
      <c r="B33" s="17"/>
      <c r="C33" s="39"/>
      <c r="D33" s="41"/>
      <c r="E33" s="3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17"/>
      <c r="B34" s="1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</sheetData>
  <mergeCells count="1">
    <mergeCell ref="C2:E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BC11"/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9.57"/>
    <col customWidth="1" min="3" max="3" width="27.71"/>
    <col customWidth="1" min="5" max="5" width="3.29"/>
    <col customWidth="1" min="7" max="7" width="3.29"/>
    <col customWidth="1" min="8" max="8" width="15.0"/>
  </cols>
  <sheetData>
    <row r="1" ht="56.25" customHeight="1">
      <c r="A1" s="2"/>
      <c r="B1" s="2"/>
      <c r="C1" s="4" t="s">
        <v>1</v>
      </c>
      <c r="D1" s="6"/>
      <c r="E1" s="7"/>
      <c r="F1" s="6"/>
      <c r="G1" s="7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ht="28.5" customHeight="1">
      <c r="A2" s="9"/>
      <c r="B2" s="9"/>
      <c r="C2" s="10" t="s">
        <v>2</v>
      </c>
      <c r="D2" s="11"/>
      <c r="E2" s="11"/>
      <c r="F2" s="11"/>
      <c r="G2" s="11"/>
      <c r="H2" s="12"/>
      <c r="I2" s="14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ht="29.25" customHeight="1">
      <c r="A3" s="17"/>
      <c r="B3" s="18"/>
      <c r="C3" s="20"/>
      <c r="D3" s="22"/>
      <c r="E3" s="24"/>
      <c r="F3" s="26"/>
      <c r="G3" s="24"/>
      <c r="H3" s="26"/>
      <c r="I3" s="28"/>
      <c r="J3" s="2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>
      <c r="A4" s="32"/>
      <c r="B4" s="17"/>
      <c r="C4" s="34"/>
      <c r="D4" s="35" t="s">
        <v>4</v>
      </c>
      <c r="E4" s="35"/>
      <c r="F4" s="35" t="s">
        <v>5</v>
      </c>
      <c r="G4" s="35"/>
      <c r="H4" s="35" t="s">
        <v>6</v>
      </c>
      <c r="I4" s="36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>
      <c r="A5" s="17"/>
      <c r="B5" s="9" t="s">
        <v>8</v>
      </c>
      <c r="C5" s="9" t="s">
        <v>9</v>
      </c>
      <c r="D5" s="38">
        <v>7000.0</v>
      </c>
      <c r="E5" s="38"/>
      <c r="F5" s="40" t="s">
        <v>10</v>
      </c>
      <c r="G5" s="42"/>
      <c r="H5" s="40">
        <f t="shared" ref="H5:H8" si="1">IF(F5="ÅR",D5/12,D5)</f>
        <v>7000</v>
      </c>
      <c r="I5" s="45"/>
      <c r="J5" s="30"/>
      <c r="K5" s="4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>
      <c r="A6" s="17"/>
      <c r="B6" s="17"/>
      <c r="C6" s="17" t="s">
        <v>12</v>
      </c>
      <c r="D6" s="49">
        <v>1000.0</v>
      </c>
      <c r="E6" s="31"/>
      <c r="F6" s="40" t="s">
        <v>10</v>
      </c>
      <c r="G6" s="33"/>
      <c r="H6" s="50">
        <f t="shared" si="1"/>
        <v>1000</v>
      </c>
      <c r="I6" s="30"/>
      <c r="J6" s="30"/>
      <c r="K6" s="47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>
      <c r="A7" s="17"/>
      <c r="B7" s="17"/>
      <c r="C7" s="17" t="s">
        <v>14</v>
      </c>
      <c r="D7" s="49">
        <v>500.0</v>
      </c>
      <c r="E7" s="31"/>
      <c r="F7" s="40" t="s">
        <v>10</v>
      </c>
      <c r="G7" s="33"/>
      <c r="H7" s="50">
        <f t="shared" si="1"/>
        <v>500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>
      <c r="A8" s="17"/>
      <c r="B8" s="17"/>
      <c r="C8" s="17" t="s">
        <v>15</v>
      </c>
      <c r="D8" s="49">
        <v>300.0</v>
      </c>
      <c r="E8" s="31"/>
      <c r="F8" s="40" t="s">
        <v>10</v>
      </c>
      <c r="G8" s="33"/>
      <c r="H8" s="50">
        <f t="shared" si="1"/>
        <v>300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>
      <c r="A9" s="17"/>
      <c r="B9" s="17"/>
      <c r="C9" s="17"/>
      <c r="D9" s="49"/>
      <c r="E9" s="31"/>
      <c r="F9" s="50"/>
      <c r="G9" s="33"/>
      <c r="H9" s="5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>
      <c r="A10" s="17"/>
      <c r="B10" s="17" t="s">
        <v>17</v>
      </c>
      <c r="C10" s="17" t="s">
        <v>18</v>
      </c>
      <c r="D10" s="49">
        <v>1000.0</v>
      </c>
      <c r="E10" s="31"/>
      <c r="F10" s="40" t="s">
        <v>10</v>
      </c>
      <c r="G10" s="33"/>
      <c r="H10" s="50">
        <f t="shared" ref="H10:H13" si="2">IF(F10="ÅR",D10/12,D10)</f>
        <v>1000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>
      <c r="A11" s="17"/>
      <c r="B11" s="17"/>
      <c r="C11" s="17" t="s">
        <v>20</v>
      </c>
      <c r="D11" s="49">
        <v>200.0</v>
      </c>
      <c r="E11" s="31"/>
      <c r="F11" s="40" t="s">
        <v>10</v>
      </c>
      <c r="G11" s="33"/>
      <c r="H11" s="50">
        <f t="shared" si="2"/>
        <v>200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>
      <c r="A12" s="17"/>
      <c r="B12" s="17"/>
      <c r="C12" s="17" t="s">
        <v>21</v>
      </c>
      <c r="D12" s="49">
        <v>200.0</v>
      </c>
      <c r="E12" s="31"/>
      <c r="F12" s="40" t="s">
        <v>10</v>
      </c>
      <c r="G12" s="33"/>
      <c r="H12" s="50">
        <f t="shared" si="2"/>
        <v>200</v>
      </c>
      <c r="I12" s="58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>
      <c r="A13" s="17"/>
      <c r="B13" s="17"/>
      <c r="C13" s="17" t="s">
        <v>22</v>
      </c>
      <c r="D13" s="49">
        <v>1500.0</v>
      </c>
      <c r="E13" s="31"/>
      <c r="F13" s="50" t="s">
        <v>23</v>
      </c>
      <c r="G13" s="33"/>
      <c r="H13" s="50">
        <f t="shared" si="2"/>
        <v>125</v>
      </c>
      <c r="I13" s="5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>
      <c r="A14" s="17"/>
      <c r="B14" s="17"/>
      <c r="C14" s="17"/>
      <c r="D14" s="49"/>
      <c r="E14" s="31"/>
      <c r="F14" s="50"/>
      <c r="G14" s="33"/>
      <c r="H14" s="5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>
      <c r="A15" s="17"/>
      <c r="B15" s="17" t="s">
        <v>25</v>
      </c>
      <c r="C15" s="17" t="s">
        <v>26</v>
      </c>
      <c r="D15" s="49">
        <v>400.0</v>
      </c>
      <c r="E15" s="31"/>
      <c r="F15" s="40" t="s">
        <v>10</v>
      </c>
      <c r="G15" s="33"/>
      <c r="H15" s="50">
        <f t="shared" ref="H15:H17" si="3">IF(F15="ÅR",D15/12,D15)</f>
        <v>400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>
      <c r="A16" s="17"/>
      <c r="B16" s="17"/>
      <c r="C16" s="17" t="s">
        <v>28</v>
      </c>
      <c r="D16" s="49">
        <v>100.0</v>
      </c>
      <c r="E16" s="31"/>
      <c r="F16" s="40" t="s">
        <v>10</v>
      </c>
      <c r="G16" s="33"/>
      <c r="H16" s="50">
        <f t="shared" si="3"/>
        <v>100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>
      <c r="A17" s="17"/>
      <c r="B17" s="32"/>
      <c r="C17" s="17" t="s">
        <v>29</v>
      </c>
      <c r="D17" s="49">
        <v>3000.0</v>
      </c>
      <c r="E17" s="31"/>
      <c r="F17" s="50" t="s">
        <v>23</v>
      </c>
      <c r="G17" s="33"/>
      <c r="H17" s="50">
        <f t="shared" si="3"/>
        <v>250</v>
      </c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>
      <c r="A18" s="17"/>
      <c r="B18" s="32"/>
      <c r="C18" s="17"/>
      <c r="D18" s="49"/>
      <c r="E18" s="31"/>
      <c r="F18" s="50"/>
      <c r="G18" s="33"/>
      <c r="H18" s="50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>
      <c r="A19" s="17"/>
      <c r="B19" s="32" t="s">
        <v>31</v>
      </c>
      <c r="C19" s="17" t="s">
        <v>32</v>
      </c>
      <c r="D19" s="49">
        <v>2500.0</v>
      </c>
      <c r="E19" s="31"/>
      <c r="F19" s="40" t="s">
        <v>10</v>
      </c>
      <c r="G19" s="33"/>
      <c r="H19" s="50">
        <f t="shared" ref="H19:H21" si="4">IF(F19="ÅR",D19/12,D19)</f>
        <v>2500</v>
      </c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>
      <c r="A20" s="17"/>
      <c r="B20" s="32"/>
      <c r="C20" s="17" t="s">
        <v>33</v>
      </c>
      <c r="D20" s="49">
        <v>600.0</v>
      </c>
      <c r="E20" s="31"/>
      <c r="F20" s="40" t="s">
        <v>10</v>
      </c>
      <c r="G20" s="33"/>
      <c r="H20" s="50">
        <f t="shared" si="4"/>
        <v>600</v>
      </c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>
      <c r="A21" s="17"/>
      <c r="B21" s="32"/>
      <c r="C21" s="17" t="s">
        <v>34</v>
      </c>
      <c r="D21" s="49">
        <v>500.0</v>
      </c>
      <c r="E21" s="31"/>
      <c r="F21" s="40" t="s">
        <v>10</v>
      </c>
      <c r="G21" s="33"/>
      <c r="H21" s="50">
        <f t="shared" si="4"/>
        <v>500</v>
      </c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>
      <c r="A22" s="17"/>
      <c r="B22" s="32"/>
      <c r="C22" s="17"/>
      <c r="D22" s="49"/>
      <c r="E22" s="31"/>
      <c r="F22" s="50"/>
      <c r="G22" s="33"/>
      <c r="H22" s="50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>
      <c r="A23" s="17"/>
      <c r="B23" s="32" t="s">
        <v>35</v>
      </c>
      <c r="C23" s="61" t="s">
        <v>36</v>
      </c>
      <c r="D23" s="72">
        <v>750.0</v>
      </c>
      <c r="E23" s="73"/>
      <c r="F23" s="40" t="s">
        <v>10</v>
      </c>
      <c r="G23" s="33"/>
      <c r="H23" s="50">
        <f t="shared" ref="H23:H26" si="5">IF(F23="ÅR",D23/12,D23)</f>
        <v>750</v>
      </c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>
      <c r="A24" s="65"/>
      <c r="B24" s="66"/>
      <c r="C24" s="67" t="s">
        <v>37</v>
      </c>
      <c r="D24" s="72">
        <v>650.0</v>
      </c>
      <c r="E24" s="73"/>
      <c r="F24" s="40" t="s">
        <v>10</v>
      </c>
      <c r="G24" s="33"/>
      <c r="H24" s="50">
        <f t="shared" si="5"/>
        <v>650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>
      <c r="A25" s="17"/>
      <c r="B25" s="32"/>
      <c r="C25" s="44" t="s">
        <v>38</v>
      </c>
      <c r="D25" s="72">
        <v>650.0</v>
      </c>
      <c r="E25" s="73"/>
      <c r="F25" s="40" t="s">
        <v>10</v>
      </c>
      <c r="G25" s="33"/>
      <c r="H25" s="50">
        <f t="shared" si="5"/>
        <v>650</v>
      </c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>
      <c r="A26" s="17"/>
      <c r="B26" s="32"/>
      <c r="C26" s="61" t="s">
        <v>39</v>
      </c>
      <c r="D26" s="72">
        <v>500.0</v>
      </c>
      <c r="E26" s="73"/>
      <c r="F26" s="40" t="s">
        <v>10</v>
      </c>
      <c r="G26" s="33"/>
      <c r="H26" s="50">
        <f t="shared" si="5"/>
        <v>500</v>
      </c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>
      <c r="A27" s="17"/>
      <c r="B27" s="32"/>
      <c r="C27" s="17"/>
      <c r="D27" s="49"/>
      <c r="E27" s="31"/>
      <c r="F27" s="50"/>
      <c r="G27" s="33"/>
      <c r="H27" s="50"/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>
      <c r="A28" s="17"/>
      <c r="B28" s="17" t="s">
        <v>40</v>
      </c>
      <c r="C28" s="17" t="s">
        <v>41</v>
      </c>
      <c r="D28" s="49">
        <v>3500.0</v>
      </c>
      <c r="E28" s="31"/>
      <c r="F28" s="40" t="s">
        <v>10</v>
      </c>
      <c r="G28" s="33"/>
      <c r="H28" s="50">
        <f t="shared" ref="H28:H29" si="6">IF(F28="ÅR",D28/12,D28)</f>
        <v>3500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>
      <c r="A29" s="17"/>
      <c r="B29" s="17"/>
      <c r="C29" s="17" t="s">
        <v>42</v>
      </c>
      <c r="D29" s="49">
        <v>750.0</v>
      </c>
      <c r="E29" s="31"/>
      <c r="F29" s="40" t="s">
        <v>10</v>
      </c>
      <c r="G29" s="33"/>
      <c r="H29" s="50">
        <f t="shared" si="6"/>
        <v>750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>
      <c r="A30" s="17"/>
      <c r="B30" s="17"/>
      <c r="C30" s="17"/>
      <c r="D30" s="49"/>
      <c r="E30" s="31"/>
      <c r="F30" s="50"/>
      <c r="G30" s="33"/>
      <c r="H30" s="5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>
      <c r="A31" s="17"/>
      <c r="B31" s="17" t="s">
        <v>43</v>
      </c>
      <c r="C31" s="17" t="s">
        <v>44</v>
      </c>
      <c r="D31" s="49">
        <v>100.0</v>
      </c>
      <c r="E31" s="31"/>
      <c r="F31" s="40" t="s">
        <v>10</v>
      </c>
      <c r="G31" s="33"/>
      <c r="H31" s="50">
        <f t="shared" ref="H31:H33" si="7">IF(F31="ÅR",D31/12,D31)</f>
        <v>100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>
      <c r="A32" s="17"/>
      <c r="B32" s="17"/>
      <c r="C32" s="17" t="s">
        <v>45</v>
      </c>
      <c r="D32" s="49">
        <v>250.0</v>
      </c>
      <c r="E32" s="31"/>
      <c r="F32" s="40" t="s">
        <v>10</v>
      </c>
      <c r="G32" s="33"/>
      <c r="H32" s="50">
        <f t="shared" si="7"/>
        <v>250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>
      <c r="A33" s="17"/>
      <c r="B33" s="17"/>
      <c r="C33" s="17" t="s">
        <v>46</v>
      </c>
      <c r="D33" s="49">
        <v>500.0</v>
      </c>
      <c r="E33" s="31"/>
      <c r="F33" s="40" t="s">
        <v>10</v>
      </c>
      <c r="G33" s="33"/>
      <c r="H33" s="50">
        <f t="shared" si="7"/>
        <v>500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>
      <c r="A34" s="17"/>
      <c r="B34" s="17"/>
      <c r="C34" s="17"/>
      <c r="D34" s="49"/>
      <c r="E34" s="31"/>
      <c r="F34" s="50"/>
      <c r="G34" s="33"/>
      <c r="H34" s="5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>
      <c r="A35" s="65"/>
      <c r="B35" s="17" t="s">
        <v>47</v>
      </c>
      <c r="C35" s="17" t="s">
        <v>48</v>
      </c>
      <c r="D35" s="49">
        <v>1000.0</v>
      </c>
      <c r="E35" s="17"/>
      <c r="F35" s="40" t="s">
        <v>10</v>
      </c>
      <c r="G35" s="33"/>
      <c r="H35" s="50">
        <f t="shared" ref="H35:H37" si="8">IF(F35="ÅR",D35/12,D35)</f>
        <v>1000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>
      <c r="A36" s="77"/>
      <c r="B36" s="17"/>
      <c r="C36" s="17" t="s">
        <v>49</v>
      </c>
      <c r="D36" s="49">
        <v>500.0</v>
      </c>
      <c r="E36" s="17"/>
      <c r="F36" s="40" t="s">
        <v>10</v>
      </c>
      <c r="G36" s="33"/>
      <c r="H36" s="50">
        <f t="shared" si="8"/>
        <v>500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</row>
    <row r="37">
      <c r="A37" s="77"/>
      <c r="B37" s="17"/>
      <c r="C37" s="17" t="s">
        <v>51</v>
      </c>
      <c r="D37" s="49">
        <v>1000.0</v>
      </c>
      <c r="E37" s="17"/>
      <c r="F37" s="40" t="s">
        <v>10</v>
      </c>
      <c r="G37" s="33"/>
      <c r="H37" s="50">
        <f t="shared" si="8"/>
        <v>1000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>
      <c r="A38" s="77"/>
      <c r="B38" s="83"/>
      <c r="C38" s="85"/>
      <c r="D38" s="87"/>
      <c r="E38" s="89"/>
      <c r="F38" s="90"/>
      <c r="G38" s="91"/>
      <c r="H38" s="92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ht="18.75" customHeight="1">
      <c r="A39" s="17"/>
      <c r="B39" s="17"/>
      <c r="C39" s="94" t="s">
        <v>53</v>
      </c>
      <c r="D39" s="95"/>
      <c r="E39" s="96"/>
      <c r="F39" s="97"/>
      <c r="G39" s="94"/>
      <c r="H39" s="97">
        <f>SUM(H5:H37)</f>
        <v>24825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>
      <c r="A40" s="17"/>
      <c r="B40" s="17"/>
      <c r="C40" s="27"/>
      <c r="D40" s="101"/>
      <c r="E40" s="27"/>
      <c r="F40" s="101"/>
      <c r="G40" s="27"/>
      <c r="H40" s="10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>
      <c r="A41" s="27"/>
      <c r="B41" s="27"/>
      <c r="C41" s="27"/>
      <c r="D41" s="101"/>
      <c r="E41" s="27"/>
      <c r="F41" s="101"/>
      <c r="G41" s="27"/>
      <c r="H41" s="10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>
      <c r="A42" s="27"/>
      <c r="B42" s="27"/>
      <c r="C42" s="27"/>
      <c r="D42" s="101"/>
      <c r="E42" s="27"/>
      <c r="F42" s="101"/>
      <c r="G42" s="27"/>
      <c r="H42" s="10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>
      <c r="A43" s="27"/>
      <c r="B43" s="27"/>
      <c r="C43" s="27"/>
      <c r="D43" s="101"/>
      <c r="E43" s="27"/>
      <c r="F43" s="101"/>
      <c r="G43" s="27"/>
      <c r="H43" s="10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>
      <c r="A44" s="27"/>
      <c r="B44" s="27"/>
      <c r="C44" s="27"/>
      <c r="D44" s="101"/>
      <c r="E44" s="27"/>
      <c r="F44" s="101"/>
      <c r="G44" s="27"/>
      <c r="H44" s="10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>
      <c r="A45" s="27"/>
      <c r="B45" s="27"/>
      <c r="C45" s="27"/>
      <c r="D45" s="101"/>
      <c r="E45" s="27"/>
      <c r="F45" s="101"/>
      <c r="G45" s="27"/>
      <c r="H45" s="10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</sheetData>
  <mergeCells count="1">
    <mergeCell ref="C2:H2"/>
  </mergeCells>
  <dataValidations>
    <dataValidation type="list" allowBlank="1" sqref="F5:F8 F10:F13 F15:F17 F19:F21 F23:F26 F28:F29 F31:F33 F35:F37">
      <formula1>'Ark 4'!$A$1:$A$2</formula1>
    </dataValidation>
    <dataValidation type="list" allowBlank="1" showDropDown="1" sqref="G5:G8 F9:G9 G10:G13 F14:G14 G15:G17 F18:G18 G19:G21 F22:G22 G23:G26 F27:G27 G28:G29 F30:G30 G31:G33 F34:G34 G35:G37 F38:G38">
      <formula1>'Ark 4'!$A$1:$A$2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0605D"/>
    <outlinePr summaryBelow="0" summaryRight="0"/>
  </sheetPr>
  <sheetViews>
    <sheetView workbookViewId="0"/>
  </sheetViews>
  <sheetFormatPr customHeight="1" defaultColWidth="14.43" defaultRowHeight="15.75"/>
  <sheetData>
    <row r="1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0605D"/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9.57"/>
    <col customWidth="1" min="3" max="3" width="27.71"/>
  </cols>
  <sheetData>
    <row r="1" ht="56.25" customHeight="1">
      <c r="A1" s="78"/>
      <c r="B1" s="78"/>
      <c r="C1" s="79" t="s">
        <v>50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28.5" customHeight="1">
      <c r="A2" s="9"/>
      <c r="B2" s="9"/>
      <c r="C2" s="10"/>
      <c r="D2" s="11"/>
      <c r="E2" s="12"/>
      <c r="F2" s="13"/>
      <c r="G2" s="27"/>
      <c r="H2" s="2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29.25" customHeight="1">
      <c r="A3" s="17"/>
      <c r="B3" s="17"/>
      <c r="C3" s="82" t="s">
        <v>16</v>
      </c>
      <c r="D3" s="84"/>
      <c r="E3" s="86"/>
      <c r="F3" s="8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17"/>
      <c r="B4" s="17"/>
      <c r="C4" s="93" t="s">
        <v>52</v>
      </c>
      <c r="D4" s="11"/>
      <c r="E4" s="1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35.25" customHeight="1">
      <c r="A5" s="17"/>
      <c r="B5" s="17"/>
      <c r="C5" s="5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17"/>
      <c r="B6" s="17"/>
      <c r="C6" s="98" t="s">
        <v>0</v>
      </c>
      <c r="D6" s="99"/>
      <c r="E6" s="99"/>
      <c r="F6" s="27"/>
      <c r="G6" s="27"/>
      <c r="H6" s="27"/>
      <c r="I6" s="27"/>
      <c r="J6" s="27"/>
      <c r="K6" s="27"/>
      <c r="L6" s="27"/>
      <c r="M6" s="23"/>
      <c r="N6" s="23"/>
      <c r="O6" s="25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>
      <c r="A7" s="17"/>
      <c r="B7" s="17"/>
      <c r="C7" s="100" t="s">
        <v>54</v>
      </c>
      <c r="D7" s="11"/>
      <c r="E7" s="12"/>
      <c r="F7" s="27"/>
      <c r="G7" s="27"/>
      <c r="H7" s="27"/>
      <c r="I7" s="27"/>
      <c r="J7" s="27"/>
      <c r="K7" s="27"/>
      <c r="L7" s="27"/>
      <c r="M7" s="23"/>
      <c r="N7" s="23"/>
      <c r="O7" s="25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17"/>
      <c r="B8" s="17"/>
      <c r="C8" s="55"/>
      <c r="D8" s="27"/>
      <c r="E8" s="27"/>
      <c r="F8" s="27"/>
      <c r="G8" s="27"/>
      <c r="H8" s="27"/>
      <c r="I8" s="27"/>
      <c r="J8" s="27"/>
      <c r="K8" s="27"/>
      <c r="L8" s="27"/>
      <c r="M8" s="15"/>
      <c r="N8" s="1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17"/>
      <c r="B9" s="17"/>
      <c r="C9" s="102" t="s">
        <v>55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17"/>
      <c r="B10" s="17"/>
      <c r="C10" s="5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17"/>
      <c r="B11" s="17"/>
      <c r="C11" s="103" t="s">
        <v>56</v>
      </c>
      <c r="F11" s="27"/>
      <c r="G11" s="27"/>
      <c r="H11" s="104"/>
      <c r="I11" s="105"/>
      <c r="J11" s="10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32.25" customHeight="1">
      <c r="A12" s="17"/>
      <c r="B12" s="17"/>
      <c r="C12" s="17"/>
      <c r="D12" s="31"/>
      <c r="E12" s="27"/>
      <c r="F12" s="27"/>
      <c r="G12" s="27"/>
      <c r="H12" s="106"/>
      <c r="I12" s="11"/>
      <c r="J12" s="1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17"/>
      <c r="B13" s="17"/>
      <c r="C13" s="107" t="s">
        <v>1</v>
      </c>
      <c r="D13" s="108"/>
      <c r="E13" s="10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17"/>
      <c r="B14" s="17"/>
      <c r="C14" s="93" t="s">
        <v>57</v>
      </c>
      <c r="D14" s="11"/>
      <c r="E14" s="12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17"/>
      <c r="B15" s="17"/>
      <c r="C15" s="110"/>
      <c r="D15" s="105"/>
      <c r="E15" s="10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17"/>
      <c r="B16" s="27"/>
      <c r="C16" s="111" t="s">
        <v>58</v>
      </c>
      <c r="D16" s="11"/>
      <c r="E16" s="12"/>
      <c r="F16" s="25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17"/>
      <c r="B17" s="27"/>
      <c r="C17" s="110"/>
      <c r="D17" s="105"/>
      <c r="E17" s="105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17"/>
      <c r="B18" s="27"/>
      <c r="C18" s="112" t="s">
        <v>59</v>
      </c>
      <c r="D18" s="11"/>
      <c r="E18" s="12"/>
      <c r="F18" s="25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17"/>
      <c r="B19" s="27"/>
      <c r="C19" s="104"/>
      <c r="D19" s="105"/>
      <c r="E19" s="105"/>
      <c r="F19" s="2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17"/>
      <c r="B20" s="17"/>
      <c r="C20" s="93" t="s">
        <v>60</v>
      </c>
      <c r="D20" s="11"/>
      <c r="E20" s="12"/>
      <c r="F20" s="2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17"/>
      <c r="B21" s="17"/>
      <c r="C21" s="44"/>
      <c r="D21" s="63"/>
      <c r="E21" s="33"/>
      <c r="F21" s="2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17"/>
      <c r="B22" s="17"/>
      <c r="C22" s="61"/>
      <c r="D22" s="63"/>
      <c r="E22" s="48"/>
      <c r="F22" s="2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65"/>
      <c r="B23" s="66"/>
      <c r="C23" s="17"/>
      <c r="D23" s="31"/>
      <c r="E23" s="60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>
      <c r="A24" s="17"/>
      <c r="B24" s="32"/>
      <c r="C24" s="17"/>
      <c r="D24" s="31"/>
      <c r="E24" s="70"/>
      <c r="F24" s="2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17"/>
      <c r="B25" s="32"/>
      <c r="C25" s="17"/>
      <c r="D25" s="31"/>
      <c r="E25" s="48"/>
      <c r="F25" s="2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</sheetData>
  <mergeCells count="13">
    <mergeCell ref="C3:E3"/>
    <mergeCell ref="C4:E4"/>
    <mergeCell ref="C7:E7"/>
    <mergeCell ref="C6:E6"/>
    <mergeCell ref="H12:J12"/>
    <mergeCell ref="C9:E9"/>
    <mergeCell ref="C11:E11"/>
    <mergeCell ref="C13:E13"/>
    <mergeCell ref="C14:E14"/>
    <mergeCell ref="C16:E16"/>
    <mergeCell ref="C18:E18"/>
    <mergeCell ref="C20:E20"/>
    <mergeCell ref="C2:E2"/>
  </mergeCells>
  <drawing r:id="rId1"/>
</worksheet>
</file>